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005" windowHeight="5550"/>
  </bookViews>
  <sheets>
    <sheet name="2-5 Equations" sheetId="1" r:id="rId1"/>
    <sheet name="1-10 Equations" sheetId="2" state="hidden" r:id="rId2"/>
  </sheets>
  <calcPr calcId="125725"/>
</workbook>
</file>

<file path=xl/calcChain.xml><?xml version="1.0" encoding="utf-8"?>
<calcChain xmlns="http://schemas.openxmlformats.org/spreadsheetml/2006/main">
  <c r="I36" i="1"/>
  <c r="H36"/>
  <c r="G36"/>
  <c r="F36"/>
  <c r="E36"/>
  <c r="G15"/>
  <c r="F15"/>
  <c r="E15"/>
  <c r="K31"/>
  <c r="K32"/>
  <c r="K33"/>
  <c r="K34"/>
  <c r="K30"/>
  <c r="J21"/>
  <c r="J22"/>
  <c r="J23"/>
  <c r="J20"/>
  <c r="I12"/>
  <c r="I13"/>
  <c r="I11"/>
  <c r="H5"/>
  <c r="H4"/>
  <c r="X7"/>
  <c r="X6"/>
  <c r="W7"/>
  <c r="W6"/>
  <c r="X20"/>
  <c r="AH8"/>
  <c r="AG7"/>
  <c r="AF8"/>
  <c r="AF7"/>
  <c r="AH7"/>
  <c r="AH6"/>
  <c r="AG8"/>
  <c r="AG6"/>
  <c r="AF6"/>
  <c r="AB33"/>
  <c r="AB34"/>
  <c r="AB35"/>
  <c r="AB32"/>
  <c r="AA35"/>
  <c r="AA33"/>
  <c r="AA34"/>
  <c r="AA36"/>
  <c r="AA32"/>
  <c r="Z34"/>
  <c r="Z33"/>
  <c r="Z35"/>
  <c r="Z36"/>
  <c r="Z32"/>
  <c r="Y33"/>
  <c r="Y34"/>
  <c r="Y35"/>
  <c r="Y36"/>
  <c r="Y32"/>
  <c r="X34"/>
  <c r="X35"/>
  <c r="X36"/>
  <c r="X33"/>
  <c r="X32"/>
  <c r="AC33"/>
  <c r="AC34"/>
  <c r="AC35"/>
  <c r="AC36"/>
  <c r="AC32"/>
  <c r="Y31" l="1"/>
  <c r="Z31"/>
  <c r="AA31"/>
  <c r="AB31"/>
  <c r="X31"/>
  <c r="Y7"/>
  <c r="Y6"/>
  <c r="X5"/>
  <c r="W5"/>
  <c r="AI6"/>
  <c r="AI7"/>
  <c r="AI8"/>
  <c r="AH5"/>
  <c r="AG5"/>
  <c r="AF5"/>
  <c r="AC23"/>
  <c r="AC22"/>
  <c r="AC21"/>
  <c r="AC20"/>
  <c r="S5" i="2"/>
  <c r="D2" s="1"/>
  <c r="T5"/>
  <c r="E2" s="1"/>
  <c r="U5"/>
  <c r="F2" s="1"/>
  <c r="V5"/>
  <c r="G2" s="1"/>
  <c r="W5"/>
  <c r="H2" s="1"/>
  <c r="X5"/>
  <c r="I2" s="1"/>
  <c r="Y5"/>
  <c r="J2" s="1"/>
  <c r="Z5"/>
  <c r="K2" s="1"/>
  <c r="AA5"/>
  <c r="L2" s="1"/>
  <c r="AB5"/>
  <c r="M2" s="1"/>
  <c r="S6"/>
  <c r="T6"/>
  <c r="U6"/>
  <c r="V6"/>
  <c r="W6"/>
  <c r="X6"/>
  <c r="Y6"/>
  <c r="Z6"/>
  <c r="AA6"/>
  <c r="AB6"/>
  <c r="AD6"/>
  <c r="S7"/>
  <c r="T7"/>
  <c r="U7"/>
  <c r="V7"/>
  <c r="W7"/>
  <c r="X7"/>
  <c r="Y7"/>
  <c r="Z7"/>
  <c r="AA7"/>
  <c r="AB7"/>
  <c r="AD7"/>
  <c r="S8"/>
  <c r="T8"/>
  <c r="U8"/>
  <c r="V8"/>
  <c r="W8"/>
  <c r="X8"/>
  <c r="Y8"/>
  <c r="Z8"/>
  <c r="AA8"/>
  <c r="AB8"/>
  <c r="AD8"/>
  <c r="S9"/>
  <c r="T9"/>
  <c r="U9"/>
  <c r="V9"/>
  <c r="W9"/>
  <c r="X9"/>
  <c r="Y9"/>
  <c r="Z9"/>
  <c r="AA9"/>
  <c r="AB9"/>
  <c r="AD9"/>
  <c r="S10"/>
  <c r="T10"/>
  <c r="U10"/>
  <c r="V10"/>
  <c r="W10"/>
  <c r="X10"/>
  <c r="Y10"/>
  <c r="Z10"/>
  <c r="AA10"/>
  <c r="AB10"/>
  <c r="AD10"/>
  <c r="S11"/>
  <c r="T11"/>
  <c r="U11"/>
  <c r="V11"/>
  <c r="W11"/>
  <c r="X11"/>
  <c r="Y11"/>
  <c r="Z11"/>
  <c r="AA11"/>
  <c r="AB11"/>
  <c r="AD11"/>
  <c r="S12"/>
  <c r="T12"/>
  <c r="U12"/>
  <c r="V12"/>
  <c r="W12"/>
  <c r="X12"/>
  <c r="Y12"/>
  <c r="Z12"/>
  <c r="AA12"/>
  <c r="AB12"/>
  <c r="AD12"/>
  <c r="S13"/>
  <c r="T13"/>
  <c r="U13"/>
  <c r="V13"/>
  <c r="W13"/>
  <c r="X13"/>
  <c r="Y13"/>
  <c r="Z13"/>
  <c r="AA13"/>
  <c r="AB13"/>
  <c r="AD13"/>
  <c r="S14"/>
  <c r="T14"/>
  <c r="U14"/>
  <c r="V14"/>
  <c r="W14"/>
  <c r="X14"/>
  <c r="Y14"/>
  <c r="Z14"/>
  <c r="AA14"/>
  <c r="AB14"/>
  <c r="AD14"/>
  <c r="S15"/>
  <c r="T15"/>
  <c r="U15"/>
  <c r="V15"/>
  <c r="W15"/>
  <c r="X15"/>
  <c r="Y15"/>
  <c r="Z15"/>
  <c r="AA15"/>
  <c r="AB15"/>
  <c r="AD15"/>
  <c r="X19" i="1"/>
  <c r="Y19"/>
  <c r="Z19"/>
  <c r="AA19"/>
  <c r="Y20"/>
  <c r="Z20"/>
  <c r="AA20"/>
  <c r="X21"/>
  <c r="Y21"/>
  <c r="Z21"/>
  <c r="AA21"/>
  <c r="X22"/>
  <c r="Y22"/>
  <c r="Z22"/>
  <c r="AA22"/>
  <c r="X23"/>
  <c r="Y23"/>
  <c r="Z23"/>
  <c r="AA23"/>
  <c r="X38" l="1" a="1"/>
  <c r="X25" a="1"/>
  <c r="W10" a="1"/>
  <c r="S18" i="2" a="1"/>
  <c r="V18" s="1"/>
  <c r="AF10" i="1" a="1"/>
  <c r="AH10" s="1"/>
  <c r="Z38" l="1"/>
  <c r="Y40"/>
  <c r="X42"/>
  <c r="AB38"/>
  <c r="AA40"/>
  <c r="Z42"/>
  <c r="Y39"/>
  <c r="X41"/>
  <c r="AB42"/>
  <c r="AA39"/>
  <c r="Z41"/>
  <c r="Y38"/>
  <c r="AB41"/>
  <c r="AA38"/>
  <c r="Y42"/>
  <c r="AB40"/>
  <c r="AA42"/>
  <c r="Z39"/>
  <c r="Y41"/>
  <c r="X38"/>
  <c r="AB39"/>
  <c r="AA41"/>
  <c r="X40"/>
  <c r="Z40"/>
  <c r="X39"/>
  <c r="Z25"/>
  <c r="AA28"/>
  <c r="X28"/>
  <c r="Y28"/>
  <c r="Z28"/>
  <c r="AA25"/>
  <c r="X25"/>
  <c r="Y25"/>
  <c r="AA26"/>
  <c r="X26"/>
  <c r="Y26"/>
  <c r="Z26"/>
  <c r="AA27"/>
  <c r="X27"/>
  <c r="Y27"/>
  <c r="Z27"/>
  <c r="X10"/>
  <c r="Y13"/>
  <c r="Y10"/>
  <c r="Z10"/>
  <c r="W10"/>
  <c r="Y11"/>
  <c r="Z11"/>
  <c r="X11"/>
  <c r="W11"/>
  <c r="Y12"/>
  <c r="Z12"/>
  <c r="W12"/>
  <c r="X12"/>
  <c r="Z13"/>
  <c r="W13"/>
  <c r="X13"/>
  <c r="Z26" i="2"/>
  <c r="AB23"/>
  <c r="V20"/>
  <c r="W26"/>
  <c r="AA24"/>
  <c r="U23"/>
  <c r="Y21"/>
  <c r="S20"/>
  <c r="W18"/>
  <c r="AB24"/>
  <c r="Z21"/>
  <c r="T18"/>
  <c r="V25"/>
  <c r="T22"/>
  <c r="V19"/>
  <c r="S27"/>
  <c r="W25"/>
  <c r="AA23"/>
  <c r="U22"/>
  <c r="Y20"/>
  <c r="S19"/>
  <c r="T27"/>
  <c r="X23"/>
  <c r="Z20"/>
  <c r="Z18"/>
  <c r="X27"/>
  <c r="V24"/>
  <c r="X21"/>
  <c r="AA26"/>
  <c r="U25"/>
  <c r="Y23"/>
  <c r="S22"/>
  <c r="W20"/>
  <c r="AA18"/>
  <c r="Z25"/>
  <c r="X22"/>
  <c r="AB18"/>
  <c r="T26"/>
  <c r="AB22"/>
  <c r="T20"/>
  <c r="W27"/>
  <c r="AA25"/>
  <c r="U24"/>
  <c r="Y22"/>
  <c r="S21"/>
  <c r="W19"/>
  <c r="AB27"/>
  <c r="Z24"/>
  <c r="T21"/>
  <c r="T19"/>
  <c r="T25"/>
  <c r="V22"/>
  <c r="U27"/>
  <c r="Y25"/>
  <c r="S24"/>
  <c r="W22"/>
  <c r="AA20"/>
  <c r="U19"/>
  <c r="X26"/>
  <c r="V23"/>
  <c r="Z19"/>
  <c r="AB26"/>
  <c r="Z23"/>
  <c r="X20"/>
  <c r="AA27"/>
  <c r="U26"/>
  <c r="Y24"/>
  <c r="S23"/>
  <c r="W21"/>
  <c r="AA19"/>
  <c r="U18"/>
  <c r="X25"/>
  <c r="AB21"/>
  <c r="X19"/>
  <c r="S18"/>
  <c r="R6" s="1" a="1"/>
  <c r="AB25"/>
  <c r="T23"/>
  <c r="Y27"/>
  <c r="S26"/>
  <c r="W24"/>
  <c r="AA22"/>
  <c r="U21"/>
  <c r="Y19"/>
  <c r="Z27"/>
  <c r="T24"/>
  <c r="AB20"/>
  <c r="V27"/>
  <c r="X24"/>
  <c r="V21"/>
  <c r="X18"/>
  <c r="Y26"/>
  <c r="S25"/>
  <c r="W23"/>
  <c r="AA21"/>
  <c r="U20"/>
  <c r="Y18"/>
  <c r="V26"/>
  <c r="Z22"/>
  <c r="AB19"/>
  <c r="AH11" i="1"/>
  <c r="AG11"/>
  <c r="AF11"/>
  <c r="AI11"/>
  <c r="AG10"/>
  <c r="AF10"/>
  <c r="AI10"/>
  <c r="AH13"/>
  <c r="AG13"/>
  <c r="AF13"/>
  <c r="AI13"/>
  <c r="AH12"/>
  <c r="AG12"/>
  <c r="AF12"/>
  <c r="AI12"/>
  <c r="R9" i="2" l="1"/>
  <c r="R14"/>
  <c r="R7"/>
  <c r="R13"/>
  <c r="R10"/>
  <c r="R15"/>
  <c r="R6"/>
  <c r="R12"/>
  <c r="R11"/>
  <c r="R8"/>
  <c r="W32" i="1" a="1"/>
  <c r="W35" s="1"/>
  <c r="AD34" s="1"/>
  <c r="W20" a="1"/>
  <c r="V6" a="1"/>
  <c r="AE6" a="1"/>
  <c r="W36" l="1"/>
  <c r="W32"/>
  <c r="W34"/>
  <c r="W33"/>
  <c r="W21"/>
  <c r="F25" s="1"/>
  <c r="W20"/>
  <c r="E25" s="1"/>
  <c r="W23"/>
  <c r="H25" s="1"/>
  <c r="W22"/>
  <c r="G25" s="1"/>
  <c r="V9"/>
  <c r="V6"/>
  <c r="V7"/>
  <c r="V8"/>
  <c r="J3" i="2"/>
  <c r="AE12"/>
  <c r="K3"/>
  <c r="AE13"/>
  <c r="L3"/>
  <c r="AE14"/>
  <c r="H3"/>
  <c r="AE10"/>
  <c r="M3"/>
  <c r="AE15"/>
  <c r="I3"/>
  <c r="AE11"/>
  <c r="E3"/>
  <c r="AE7"/>
  <c r="D3"/>
  <c r="AE6"/>
  <c r="F3"/>
  <c r="AE8"/>
  <c r="G3"/>
  <c r="AE9"/>
  <c r="H37" i="1"/>
  <c r="AE8"/>
  <c r="AE7"/>
  <c r="AE9"/>
  <c r="AL9" s="1"/>
  <c r="AE6"/>
  <c r="AD22" l="1"/>
  <c r="AD21"/>
  <c r="F26"/>
  <c r="AD23"/>
  <c r="AJ7"/>
  <c r="AA7"/>
  <c r="F7"/>
  <c r="F8" s="1"/>
  <c r="AA6"/>
  <c r="E7"/>
  <c r="E8" s="1"/>
  <c r="AD35"/>
  <c r="I37" s="1"/>
  <c r="AD32"/>
  <c r="F37" s="1"/>
  <c r="AD31"/>
  <c r="AD33"/>
  <c r="G37" s="1"/>
  <c r="AC8"/>
  <c r="AA8"/>
  <c r="AC9"/>
  <c r="AA9"/>
  <c r="F16"/>
  <c r="AL7"/>
  <c r="AJ9"/>
  <c r="AJ8"/>
  <c r="AL8"/>
  <c r="AL6"/>
  <c r="AJ6"/>
  <c r="AD20"/>
  <c r="G26"/>
  <c r="H26"/>
  <c r="E37" l="1"/>
  <c r="G16"/>
  <c r="E26"/>
  <c r="E16"/>
</calcChain>
</file>

<file path=xl/sharedStrings.xml><?xml version="1.0" encoding="utf-8"?>
<sst xmlns="http://schemas.openxmlformats.org/spreadsheetml/2006/main" count="113" uniqueCount="50">
  <si>
    <t>V1</t>
  </si>
  <si>
    <t>V2</t>
  </si>
  <si>
    <t>V3</t>
  </si>
  <si>
    <t>V4</t>
  </si>
  <si>
    <t>Variables</t>
  </si>
  <si>
    <t>EQ 1</t>
  </si>
  <si>
    <t>EQ 2</t>
  </si>
  <si>
    <t>EQ 3</t>
  </si>
  <si>
    <t>EQ 4</t>
  </si>
  <si>
    <t>If not used, leave cells blank!</t>
  </si>
  <si>
    <t>V5</t>
  </si>
  <si>
    <t>V6</t>
  </si>
  <si>
    <t>V7</t>
  </si>
  <si>
    <t>V8</t>
  </si>
  <si>
    <t>V9</t>
  </si>
  <si>
    <t>V10</t>
  </si>
  <si>
    <t>EQ 5</t>
  </si>
  <si>
    <t>EQ 6</t>
  </si>
  <si>
    <t>EQ 7</t>
  </si>
  <si>
    <t>EQ 8</t>
  </si>
  <si>
    <t>EQ 9</t>
  </si>
  <si>
    <t>EQ 10</t>
  </si>
  <si>
    <t>Result</t>
  </si>
  <si>
    <t>Set up the table above to be filled as:</t>
  </si>
  <si>
    <r>
      <t>Example:</t>
    </r>
    <r>
      <rPr>
        <sz val="11"/>
        <color theme="1"/>
        <rFont val="Times New Roman"/>
        <family val="1"/>
      </rPr>
      <t xml:space="preserve"> Solve the following equations:</t>
    </r>
  </si>
  <si>
    <r>
      <t>5</t>
    </r>
    <r>
      <rPr>
        <i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 + 2</t>
    </r>
    <r>
      <rPr>
        <i/>
        <sz val="11"/>
        <color theme="1"/>
        <rFont val="Times New Roman"/>
        <family val="1"/>
      </rPr>
      <t>y</t>
    </r>
    <r>
      <rPr>
        <sz val="11"/>
        <color theme="1"/>
        <rFont val="Times New Roman"/>
        <family val="1"/>
      </rPr>
      <t xml:space="preserve"> -3</t>
    </r>
    <r>
      <rPr>
        <i/>
        <sz val="11"/>
        <color theme="1"/>
        <rFont val="Times New Roman"/>
        <family val="1"/>
      </rPr>
      <t>z</t>
    </r>
    <r>
      <rPr>
        <sz val="11"/>
        <color theme="1"/>
        <rFont val="Times New Roman"/>
        <family val="1"/>
      </rPr>
      <t xml:space="preserve"> =3</t>
    </r>
  </si>
  <si>
    <r>
      <t>2</t>
    </r>
    <r>
      <rPr>
        <i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 -</t>
    </r>
    <r>
      <rPr>
        <i/>
        <sz val="11"/>
        <color theme="1"/>
        <rFont val="Times New Roman"/>
        <family val="1"/>
      </rPr>
      <t>z</t>
    </r>
    <r>
      <rPr>
        <sz val="11"/>
        <color theme="1"/>
        <rFont val="Times New Roman"/>
        <family val="1"/>
      </rPr>
      <t xml:space="preserve"> = 4</t>
    </r>
  </si>
  <si>
    <r>
      <t>3</t>
    </r>
    <r>
      <rPr>
        <i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 + 2</t>
    </r>
    <r>
      <rPr>
        <i/>
        <sz val="11"/>
        <color theme="1"/>
        <rFont val="Times New Roman"/>
        <family val="1"/>
      </rPr>
      <t>y</t>
    </r>
    <r>
      <rPr>
        <sz val="11"/>
        <color theme="1"/>
        <rFont val="Times New Roman"/>
        <family val="1"/>
      </rPr>
      <t xml:space="preserve"> +2</t>
    </r>
    <r>
      <rPr>
        <i/>
        <sz val="11"/>
        <color theme="1"/>
        <rFont val="Times New Roman"/>
        <family val="1"/>
      </rPr>
      <t>z</t>
    </r>
    <r>
      <rPr>
        <sz val="11"/>
        <color theme="1"/>
        <rFont val="Times New Roman"/>
        <family val="1"/>
      </rPr>
      <t xml:space="preserve"> =3</t>
    </r>
  </si>
  <si>
    <t>=</t>
  </si>
  <si>
    <t>3 equations</t>
  </si>
  <si>
    <t>4 equations</t>
  </si>
  <si>
    <t>x</t>
  </si>
  <si>
    <t>y</t>
  </si>
  <si>
    <t>z</t>
  </si>
  <si>
    <t>w</t>
  </si>
  <si>
    <t>Eq 1</t>
  </si>
  <si>
    <t>Eq 2</t>
  </si>
  <si>
    <t>Eq 3</t>
  </si>
  <si>
    <t>Eq 4</t>
  </si>
  <si>
    <t>5 equations</t>
  </si>
  <si>
    <t>Eq 5</t>
  </si>
  <si>
    <r>
      <rPr>
        <b/>
        <i/>
        <sz val="11"/>
        <color theme="1"/>
        <rFont val="Times New Roman"/>
        <family val="1"/>
      </rPr>
      <t xml:space="preserve"> x</t>
    </r>
    <r>
      <rPr>
        <b/>
        <sz val="11"/>
        <color theme="1"/>
        <rFont val="Times New Roman"/>
        <family val="1"/>
      </rPr>
      <t xml:space="preserve"> = 2.5</t>
    </r>
  </si>
  <si>
    <r>
      <rPr>
        <b/>
        <i/>
        <sz val="11"/>
        <color theme="1"/>
        <rFont val="Times New Roman"/>
        <family val="1"/>
      </rPr>
      <t>y</t>
    </r>
    <r>
      <rPr>
        <b/>
        <sz val="11"/>
        <color theme="1"/>
        <rFont val="Times New Roman"/>
        <family val="1"/>
      </rPr>
      <t xml:space="preserve"> = -3.25</t>
    </r>
  </si>
  <si>
    <r>
      <rPr>
        <b/>
        <i/>
        <sz val="10"/>
        <rFont val="Arial"/>
        <family val="2"/>
      </rPr>
      <t>z</t>
    </r>
    <r>
      <rPr>
        <b/>
        <sz val="10"/>
        <rFont val="Arial"/>
        <family val="2"/>
      </rPr>
      <t xml:space="preserve"> = 1.00</t>
    </r>
  </si>
  <si>
    <t>2 equations:</t>
  </si>
  <si>
    <t>2 Eq</t>
  </si>
  <si>
    <t>3 Eq</t>
  </si>
  <si>
    <t>4 Eq</t>
  </si>
  <si>
    <t>5 Eq</t>
  </si>
  <si>
    <t>v</t>
  </si>
</sst>
</file>

<file path=xl/styles.xml><?xml version="1.0" encoding="utf-8"?>
<styleSheet xmlns="http://schemas.openxmlformats.org/spreadsheetml/2006/main">
  <numFmts count="1">
    <numFmt numFmtId="164" formatCode="General;General;;"/>
  </numFmts>
  <fonts count="17">
    <font>
      <sz val="10"/>
      <name val="Arial"/>
    </font>
    <font>
      <b/>
      <sz val="11"/>
      <color indexed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16"/>
      <name val="Times New Roman"/>
      <family val="1"/>
    </font>
    <font>
      <sz val="11"/>
      <color indexed="9"/>
      <name val="Times New Roman"/>
      <family val="1"/>
    </font>
    <font>
      <b/>
      <sz val="11"/>
      <color indexed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0"/>
      <name val="Times New Roman"/>
      <family val="1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0" fontId="8" fillId="0" borderId="0" xfId="0" applyFont="1" applyBorder="1"/>
    <xf numFmtId="0" fontId="7" fillId="0" borderId="9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 applyAlignment="1">
      <alignment horizontal="center"/>
    </xf>
    <xf numFmtId="0" fontId="8" fillId="0" borderId="5" xfId="0" applyFont="1" applyBorder="1"/>
    <xf numFmtId="0" fontId="7" fillId="0" borderId="0" xfId="0" applyFont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Border="1"/>
    <xf numFmtId="164" fontId="1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4" fillId="3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/>
    <xf numFmtId="0" fontId="8" fillId="0" borderId="12" xfId="0" applyFont="1" applyBorder="1"/>
    <xf numFmtId="0" fontId="8" fillId="0" borderId="14" xfId="0" applyFont="1" applyBorder="1"/>
    <xf numFmtId="0" fontId="8" fillId="0" borderId="18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 applyAlignment="1">
      <alignment horizontal="center"/>
    </xf>
    <xf numFmtId="0" fontId="8" fillId="0" borderId="11" xfId="0" applyFont="1" applyBorder="1"/>
    <xf numFmtId="0" fontId="8" fillId="0" borderId="13" xfId="0" applyFont="1" applyBorder="1"/>
    <xf numFmtId="0" fontId="8" fillId="0" borderId="15" xfId="0" applyFont="1" applyBorder="1"/>
    <xf numFmtId="0" fontId="8" fillId="0" borderId="2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5" xfId="0" applyFont="1" applyBorder="1"/>
    <xf numFmtId="0" fontId="10" fillId="0" borderId="18" xfId="0" applyFont="1" applyBorder="1"/>
    <xf numFmtId="0" fontId="10" fillId="0" borderId="16" xfId="0" applyFont="1" applyBorder="1"/>
    <xf numFmtId="0" fontId="10" fillId="0" borderId="12" xfId="0" applyFont="1" applyBorder="1"/>
    <xf numFmtId="0" fontId="10" fillId="0" borderId="14" xfId="0" applyFont="1" applyBorder="1"/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7" fillId="0" borderId="3" xfId="0" quotePrefix="1" applyFont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12" fontId="7" fillId="5" borderId="26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11" fillId="5" borderId="27" xfId="0" applyFont="1" applyFill="1" applyBorder="1" applyAlignment="1">
      <alignment horizontal="center"/>
    </xf>
    <xf numFmtId="0" fontId="14" fillId="0" borderId="9" xfId="0" applyFont="1" applyBorder="1"/>
    <xf numFmtId="0" fontId="7" fillId="5" borderId="31" xfId="0" quotePrefix="1" applyFont="1" applyFill="1" applyBorder="1" applyAlignment="1">
      <alignment horizontal="center"/>
    </xf>
    <xf numFmtId="0" fontId="7" fillId="6" borderId="21" xfId="0" applyFont="1" applyFill="1" applyBorder="1" applyAlignment="1" applyProtection="1">
      <alignment horizontal="center"/>
      <protection locked="0"/>
    </xf>
    <xf numFmtId="0" fontId="12" fillId="5" borderId="30" xfId="0" applyFont="1" applyFill="1" applyBorder="1" applyAlignment="1">
      <alignment horizontal="center"/>
    </xf>
    <xf numFmtId="0" fontId="7" fillId="6" borderId="32" xfId="0" applyFont="1" applyFill="1" applyBorder="1" applyAlignment="1" applyProtection="1">
      <alignment horizontal="center"/>
      <protection locked="0"/>
    </xf>
    <xf numFmtId="0" fontId="7" fillId="5" borderId="9" xfId="0" applyFont="1" applyFill="1" applyBorder="1"/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/>
    <xf numFmtId="0" fontId="8" fillId="5" borderId="0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0" xfId="0" applyFont="1" applyFill="1"/>
    <xf numFmtId="0" fontId="7" fillId="5" borderId="4" xfId="0" applyFont="1" applyFill="1" applyBorder="1"/>
    <xf numFmtId="0" fontId="8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0" fillId="5" borderId="5" xfId="0" applyFill="1" applyBorder="1"/>
    <xf numFmtId="0" fontId="7" fillId="5" borderId="1" xfId="0" applyFont="1" applyFill="1" applyBorder="1" applyAlignment="1" applyProtection="1">
      <alignment horizontal="center"/>
      <protection locked="0"/>
    </xf>
    <xf numFmtId="0" fontId="14" fillId="5" borderId="5" xfId="0" applyFont="1" applyFill="1" applyBorder="1"/>
    <xf numFmtId="0" fontId="7" fillId="5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horizontal="center"/>
      <protection locked="0"/>
    </xf>
    <xf numFmtId="0" fontId="12" fillId="5" borderId="26" xfId="0" applyFont="1" applyFill="1" applyBorder="1" applyAlignment="1">
      <alignment horizontal="center"/>
    </xf>
    <xf numFmtId="0" fontId="7" fillId="5" borderId="26" xfId="0" quotePrefix="1" applyFont="1" applyFill="1" applyBorder="1" applyAlignment="1">
      <alignment horizontal="center"/>
    </xf>
    <xf numFmtId="0" fontId="7" fillId="3" borderId="23" xfId="0" applyNumberFormat="1" applyFont="1" applyFill="1" applyBorder="1" applyAlignment="1">
      <alignment horizontal="center" vertical="center"/>
    </xf>
    <xf numFmtId="0" fontId="7" fillId="3" borderId="25" xfId="0" applyNumberFormat="1" applyFont="1" applyFill="1" applyBorder="1" applyAlignment="1">
      <alignment horizontal="center" vertical="center"/>
    </xf>
    <xf numFmtId="0" fontId="7" fillId="5" borderId="28" xfId="0" applyNumberFormat="1" applyFont="1" applyFill="1" applyBorder="1" applyAlignment="1">
      <alignment horizontal="center" vertical="center"/>
    </xf>
    <xf numFmtId="0" fontId="7" fillId="5" borderId="29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</cellXfs>
  <cellStyles count="1">
    <cellStyle name="Normal" xfId="0" builtinId="0"/>
  </cellStyles>
  <dxfs count="4"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69"/>
  <sheetViews>
    <sheetView showGridLines="0" showRowColHeaders="0" tabSelected="1" workbookViewId="0">
      <selection activeCell="I46" sqref="I46"/>
    </sheetView>
  </sheetViews>
  <sheetFormatPr defaultColWidth="9.140625" defaultRowHeight="15"/>
  <cols>
    <col min="1" max="1" width="5.140625" style="13" customWidth="1"/>
    <col min="2" max="2" width="9.140625" style="13"/>
    <col min="3" max="3" width="6.5703125" style="13" customWidth="1"/>
    <col min="4" max="4" width="7.5703125" style="13" customWidth="1"/>
    <col min="5" max="8" width="8.7109375" style="11" customWidth="1"/>
    <col min="9" max="9" width="9.140625" style="11"/>
    <col min="10" max="10" width="9.140625" style="13"/>
    <col min="11" max="11" width="4.28515625" style="13" customWidth="1"/>
    <col min="12" max="19" width="9.140625" style="13"/>
    <col min="20" max="20" width="9.140625" style="13" customWidth="1"/>
    <col min="21" max="21" width="9.140625" style="13" hidden="1" customWidth="1"/>
    <col min="22" max="22" width="6.42578125" style="13" hidden="1" customWidth="1"/>
    <col min="23" max="27" width="10.140625" style="13" hidden="1" customWidth="1"/>
    <col min="28" max="28" width="5.85546875" style="13" hidden="1" customWidth="1"/>
    <col min="29" max="38" width="9.140625" style="13" hidden="1" customWidth="1"/>
    <col min="39" max="16384" width="9.140625" style="13"/>
  </cols>
  <sheetData>
    <row r="1" spans="2:38" ht="15.75" thickBot="1"/>
    <row r="2" spans="2:38" ht="15.75" hidden="1" thickBot="1"/>
    <row r="3" spans="2:38">
      <c r="B3" s="96" t="s">
        <v>44</v>
      </c>
      <c r="C3" s="79"/>
      <c r="D3" s="79"/>
      <c r="E3" s="90" t="s">
        <v>31</v>
      </c>
      <c r="F3" s="99" t="s">
        <v>32</v>
      </c>
      <c r="G3" s="97" t="s">
        <v>28</v>
      </c>
      <c r="H3" s="80"/>
      <c r="L3" s="101" t="s">
        <v>24</v>
      </c>
      <c r="M3" s="102"/>
      <c r="N3" s="102"/>
      <c r="O3" s="102"/>
      <c r="P3" s="102"/>
      <c r="Q3" s="102"/>
      <c r="R3" s="103"/>
      <c r="T3" s="11"/>
    </row>
    <row r="4" spans="2:38">
      <c r="B4" s="81"/>
      <c r="C4" s="82"/>
      <c r="D4" s="93" t="s">
        <v>35</v>
      </c>
      <c r="E4" s="94"/>
      <c r="F4" s="100"/>
      <c r="G4" s="98"/>
      <c r="H4" s="124">
        <f>COUNT(E4:G4)</f>
        <v>0</v>
      </c>
      <c r="I4" s="20"/>
      <c r="J4" s="16"/>
      <c r="K4" s="16"/>
      <c r="L4" s="104"/>
      <c r="M4" s="105" t="s">
        <v>25</v>
      </c>
      <c r="N4" s="105"/>
      <c r="O4" s="105"/>
      <c r="P4" s="105"/>
      <c r="Q4" s="105"/>
      <c r="R4" s="106"/>
      <c r="S4" s="16"/>
      <c r="W4" s="13" t="s">
        <v>45</v>
      </c>
      <c r="AF4" s="13" t="s">
        <v>46</v>
      </c>
    </row>
    <row r="5" spans="2:38" s="11" customFormat="1">
      <c r="B5" s="83"/>
      <c r="C5" s="82"/>
      <c r="D5" s="93" t="s">
        <v>36</v>
      </c>
      <c r="E5" s="94"/>
      <c r="F5" s="100"/>
      <c r="G5" s="98"/>
      <c r="H5" s="124">
        <f>COUNT(E5:G5)</f>
        <v>0</v>
      </c>
      <c r="J5" s="20"/>
      <c r="K5" s="20"/>
      <c r="L5" s="104"/>
      <c r="M5" s="105" t="s">
        <v>26</v>
      </c>
      <c r="N5" s="105"/>
      <c r="O5" s="105"/>
      <c r="P5" s="105"/>
      <c r="Q5" s="105"/>
      <c r="R5" s="106"/>
      <c r="S5" s="20"/>
      <c r="U5" s="55"/>
      <c r="V5" s="45" t="s">
        <v>4</v>
      </c>
      <c r="W5" s="70" t="str">
        <f>E3</f>
        <v>x</v>
      </c>
      <c r="X5" s="76" t="str">
        <f>F3</f>
        <v>y</v>
      </c>
      <c r="Y5" s="41"/>
      <c r="Z5" s="58"/>
      <c r="AA5" s="53"/>
      <c r="AB5" s="13"/>
      <c r="AC5" s="13"/>
      <c r="AD5" s="55"/>
      <c r="AE5" s="45" t="s">
        <v>4</v>
      </c>
      <c r="AF5" s="70" t="str">
        <f>E10</f>
        <v>x</v>
      </c>
      <c r="AG5" s="77" t="str">
        <f>F10</f>
        <v>y</v>
      </c>
      <c r="AH5" s="77" t="str">
        <f>G10</f>
        <v>z</v>
      </c>
      <c r="AI5" s="58"/>
      <c r="AJ5" s="53"/>
      <c r="AK5" s="13"/>
      <c r="AL5" s="13"/>
    </row>
    <row r="6" spans="2:38" s="11" customFormat="1">
      <c r="B6" s="81"/>
      <c r="C6" s="82"/>
      <c r="D6" s="20"/>
      <c r="E6" s="20"/>
      <c r="F6" s="20"/>
      <c r="G6" s="20"/>
      <c r="H6" s="125"/>
      <c r="J6" s="20"/>
      <c r="K6" s="20"/>
      <c r="L6" s="104"/>
      <c r="M6" s="105" t="s">
        <v>27</v>
      </c>
      <c r="N6" s="105"/>
      <c r="O6" s="105"/>
      <c r="P6" s="105"/>
      <c r="Q6" s="105"/>
      <c r="R6" s="106"/>
      <c r="S6" s="20"/>
      <c r="U6" s="70" t="s">
        <v>31</v>
      </c>
      <c r="V6" s="45">
        <f t="array" ref="V6:V9">MMULT(W10:X11,Y6:Y7)</f>
        <v>0</v>
      </c>
      <c r="W6" s="40">
        <f>IF(COUNT($E4:$G4)=0,1,E4)</f>
        <v>1</v>
      </c>
      <c r="X6" s="40">
        <f>IF(COUNT($E4:$G4)=0,0,F4)</f>
        <v>0</v>
      </c>
      <c r="Y6" s="41">
        <f>G4</f>
        <v>0</v>
      </c>
      <c r="Z6" s="58"/>
      <c r="AA6" s="49">
        <f>IF(ISERROR(V6),"",V6)</f>
        <v>0</v>
      </c>
      <c r="AB6" s="13"/>
      <c r="AC6" s="13"/>
      <c r="AD6" s="70" t="s">
        <v>31</v>
      </c>
      <c r="AE6" s="45">
        <f t="array" ref="AE6:AE9">MMULT(AF10:AH12,AI6:AI8)</f>
        <v>0</v>
      </c>
      <c r="AF6" s="38">
        <f>IF(COUNT($E11:$H11)=0,1,E11)</f>
        <v>1</v>
      </c>
      <c r="AG6" s="38">
        <f>IF(COUNT($E11:$H11)=0,0,F11)</f>
        <v>0</v>
      </c>
      <c r="AH6" s="38">
        <f>IF(COUNT($E11:$H11)=0,0,G11)</f>
        <v>0</v>
      </c>
      <c r="AI6" s="58">
        <f>H11</f>
        <v>0</v>
      </c>
      <c r="AJ6" s="49">
        <f>IF(ISERROR(AE6),"",W20)</f>
        <v>0</v>
      </c>
      <c r="AK6" s="13"/>
      <c r="AL6" s="13">
        <f>IF(ISERROR(AE6),"",AE6)</f>
        <v>0</v>
      </c>
    </row>
    <row r="7" spans="2:38">
      <c r="B7" s="19"/>
      <c r="C7" s="16"/>
      <c r="D7" s="120" t="s">
        <v>22</v>
      </c>
      <c r="E7" s="91" t="str">
        <f>IF(OR(H4&lt;3,H5&lt;3),"",VLOOKUP(E3,$U$6:$V$7,2,FALSE))</f>
        <v/>
      </c>
      <c r="F7" s="91" t="str">
        <f>IF(OR(H4&lt;3,H5&lt;3),"",VLOOKUP(F3,$U$6:$V$7,2,FALSE))</f>
        <v/>
      </c>
      <c r="G7" s="20"/>
      <c r="H7" s="84"/>
      <c r="J7" s="20"/>
      <c r="K7" s="20"/>
      <c r="L7" s="104"/>
      <c r="M7" s="107"/>
      <c r="N7" s="105"/>
      <c r="O7" s="105"/>
      <c r="P7" s="105"/>
      <c r="Q7" s="105"/>
      <c r="R7" s="106"/>
      <c r="S7" s="20"/>
      <c r="T7" s="11"/>
      <c r="U7" s="71" t="s">
        <v>32</v>
      </c>
      <c r="V7" s="20">
        <v>0</v>
      </c>
      <c r="W7" s="40">
        <f>IF(COUNT($E5:$G5)=0,0,E5)</f>
        <v>0</v>
      </c>
      <c r="X7" s="40">
        <f>IF(COUNT($E5:$G5)=0,1,F5)</f>
        <v>1</v>
      </c>
      <c r="Y7" s="44">
        <f>G5</f>
        <v>0</v>
      </c>
      <c r="Z7" s="54"/>
      <c r="AA7" s="49">
        <f>IF(ISERROR(V7),"",V7)</f>
        <v>0</v>
      </c>
      <c r="AD7" s="71" t="s">
        <v>32</v>
      </c>
      <c r="AE7" s="20">
        <v>0</v>
      </c>
      <c r="AF7" s="38">
        <f>IF(COUNT($E12:$H12)=0,0,E12)</f>
        <v>0</v>
      </c>
      <c r="AG7" s="38">
        <f>IF(COUNT($E12:$H12)=0,1,F12)</f>
        <v>1</v>
      </c>
      <c r="AH7" s="38">
        <f>IF(COUNT($E12:$H12)=0,0,G12)</f>
        <v>0</v>
      </c>
      <c r="AI7" s="54">
        <f>H12</f>
        <v>0</v>
      </c>
      <c r="AJ7" s="49">
        <f>IF(ISERROR(AE7),"",W21)</f>
        <v>0</v>
      </c>
      <c r="AL7" s="13">
        <f t="shared" ref="AL7:AL9" si="0">IF(ISERROR(AE7),"",AE7)</f>
        <v>0</v>
      </c>
    </row>
    <row r="8" spans="2:38" ht="15.75" thickBot="1">
      <c r="B8" s="26"/>
      <c r="C8" s="85"/>
      <c r="D8" s="121"/>
      <c r="E8" s="92" t="str">
        <f>E7</f>
        <v/>
      </c>
      <c r="F8" s="92" t="str">
        <f t="shared" ref="F8" si="1">F7</f>
        <v/>
      </c>
      <c r="G8" s="27"/>
      <c r="H8" s="86"/>
      <c r="J8" s="20"/>
      <c r="K8" s="20"/>
      <c r="L8" s="108" t="s">
        <v>23</v>
      </c>
      <c r="M8" s="105"/>
      <c r="N8" s="105"/>
      <c r="O8" s="105"/>
      <c r="P8" s="105"/>
      <c r="Q8" s="105"/>
      <c r="R8" s="106"/>
      <c r="S8" s="20"/>
      <c r="T8" s="11"/>
      <c r="U8" s="67"/>
      <c r="V8" s="68" t="e">
        <v>#N/A</v>
      </c>
      <c r="W8" s="59"/>
      <c r="X8" s="69"/>
      <c r="Y8" s="60"/>
      <c r="Z8" s="61"/>
      <c r="AA8" s="49" t="str">
        <f>IF(ISERROR(V8),"",E22)</f>
        <v/>
      </c>
      <c r="AC8" s="13" t="str">
        <f t="shared" ref="AC8:AC9" si="2">IF(ISERROR(V8),"",V8)</f>
        <v/>
      </c>
      <c r="AD8" s="71" t="s">
        <v>33</v>
      </c>
      <c r="AE8" s="20">
        <v>0</v>
      </c>
      <c r="AF8" s="38">
        <f>IF(COUNT($E13:$H13)=0,0,E13)</f>
        <v>0</v>
      </c>
      <c r="AG8" s="38">
        <f>IF(COUNT($E13:$H13)=0,0,F13)</f>
        <v>0</v>
      </c>
      <c r="AH8" s="38">
        <f>IF(COUNT($E13:$H13)=0,1,G13)</f>
        <v>1</v>
      </c>
      <c r="AI8" s="39">
        <f>H13</f>
        <v>0</v>
      </c>
      <c r="AJ8" s="49">
        <f>IF(ISERROR(AE8),"",W22)</f>
        <v>0</v>
      </c>
      <c r="AL8" s="13">
        <f t="shared" si="0"/>
        <v>0</v>
      </c>
    </row>
    <row r="9" spans="2:38" ht="6" customHeight="1" thickBot="1">
      <c r="J9" s="14"/>
      <c r="K9" s="14"/>
      <c r="L9" s="104"/>
      <c r="M9" s="109"/>
      <c r="N9" s="109"/>
      <c r="O9" s="109"/>
      <c r="P9" s="109"/>
      <c r="Q9" s="110"/>
      <c r="R9" s="111"/>
      <c r="S9" s="14"/>
      <c r="T9" s="14"/>
      <c r="U9" s="59"/>
      <c r="V9" s="60" t="e">
        <v>#N/A</v>
      </c>
      <c r="W9" s="59"/>
      <c r="X9" s="60"/>
      <c r="Y9" s="60"/>
      <c r="Z9" s="61"/>
      <c r="AA9" s="49" t="str">
        <f>IF(ISERROR(V9),"",E23)</f>
        <v/>
      </c>
      <c r="AC9" s="13" t="str">
        <f t="shared" si="2"/>
        <v/>
      </c>
      <c r="AD9" s="59"/>
      <c r="AE9" s="60" t="e">
        <v>#N/A</v>
      </c>
      <c r="AF9" s="59"/>
      <c r="AG9" s="60"/>
      <c r="AH9" s="60"/>
      <c r="AI9" s="61"/>
      <c r="AJ9" s="49" t="str">
        <f>IF(ISERROR(AE9),"",W23)</f>
        <v/>
      </c>
      <c r="AL9" s="13" t="str">
        <f t="shared" si="0"/>
        <v/>
      </c>
    </row>
    <row r="10" spans="2:38" ht="15.75" thickBot="1">
      <c r="B10" s="17" t="s">
        <v>29</v>
      </c>
      <c r="C10" s="79"/>
      <c r="D10" s="79"/>
      <c r="E10" s="90" t="s">
        <v>31</v>
      </c>
      <c r="F10" s="90" t="s">
        <v>32</v>
      </c>
      <c r="G10" s="99" t="s">
        <v>33</v>
      </c>
      <c r="H10" s="97" t="s">
        <v>28</v>
      </c>
      <c r="I10" s="80"/>
      <c r="J10" s="14"/>
      <c r="K10" s="14"/>
      <c r="L10" s="104"/>
      <c r="M10" s="118" t="s">
        <v>31</v>
      </c>
      <c r="N10" s="118" t="s">
        <v>32</v>
      </c>
      <c r="O10" s="118" t="s">
        <v>33</v>
      </c>
      <c r="P10" s="119" t="s">
        <v>28</v>
      </c>
      <c r="Q10" s="110"/>
      <c r="R10" s="111"/>
      <c r="S10" s="14"/>
      <c r="T10" s="14"/>
      <c r="U10" s="56"/>
      <c r="V10" s="16"/>
      <c r="W10" s="55">
        <f t="array" ref="W10:Z13">MINVERSE(W6:X7)</f>
        <v>1</v>
      </c>
      <c r="X10" s="47">
        <v>0</v>
      </c>
      <c r="Y10" s="47" t="e">
        <v>#N/A</v>
      </c>
      <c r="Z10" s="65" t="e">
        <v>#N/A</v>
      </c>
      <c r="AA10" s="49"/>
      <c r="AD10" s="56"/>
      <c r="AE10" s="16"/>
      <c r="AF10" s="55">
        <f t="array" ref="AF10:AI13">MINVERSE(AF6:AH8)</f>
        <v>1</v>
      </c>
      <c r="AG10" s="47">
        <v>0</v>
      </c>
      <c r="AH10" s="47">
        <v>0</v>
      </c>
      <c r="AI10" s="65" t="e">
        <v>#N/A</v>
      </c>
      <c r="AJ10" s="49"/>
    </row>
    <row r="11" spans="2:38">
      <c r="B11" s="19"/>
      <c r="C11" s="16"/>
      <c r="D11" s="93" t="s">
        <v>35</v>
      </c>
      <c r="E11" s="94"/>
      <c r="F11" s="94"/>
      <c r="G11" s="100"/>
      <c r="H11" s="98"/>
      <c r="I11" s="125">
        <f>COUNT(E11:H11)</f>
        <v>0</v>
      </c>
      <c r="J11" s="14"/>
      <c r="K11" s="14"/>
      <c r="L11" s="95" t="s">
        <v>35</v>
      </c>
      <c r="M11" s="117">
        <v>5</v>
      </c>
      <c r="N11" s="117">
        <v>2</v>
      </c>
      <c r="O11" s="117">
        <v>-3</v>
      </c>
      <c r="P11" s="117">
        <v>3</v>
      </c>
      <c r="Q11" s="110"/>
      <c r="R11" s="111"/>
      <c r="S11" s="14"/>
      <c r="T11" s="14"/>
      <c r="U11" s="56"/>
      <c r="V11" s="16"/>
      <c r="W11" s="56">
        <v>0</v>
      </c>
      <c r="X11" s="16">
        <v>1</v>
      </c>
      <c r="Y11" s="16" t="e">
        <v>#N/A</v>
      </c>
      <c r="Z11" s="66" t="e">
        <v>#N/A</v>
      </c>
      <c r="AA11" s="49"/>
      <c r="AD11" s="56"/>
      <c r="AE11" s="16"/>
      <c r="AF11" s="56">
        <v>0</v>
      </c>
      <c r="AG11" s="16">
        <v>1</v>
      </c>
      <c r="AH11" s="16">
        <v>0</v>
      </c>
      <c r="AI11" s="66" t="e">
        <v>#N/A</v>
      </c>
      <c r="AJ11" s="49"/>
    </row>
    <row r="12" spans="2:38">
      <c r="B12" s="19"/>
      <c r="C12" s="16"/>
      <c r="D12" s="93" t="s">
        <v>36</v>
      </c>
      <c r="E12" s="94"/>
      <c r="F12" s="94"/>
      <c r="G12" s="100"/>
      <c r="H12" s="98"/>
      <c r="I12" s="125">
        <f t="shared" ref="I12:I13" si="3">COUNT(E12:H12)</f>
        <v>0</v>
      </c>
      <c r="J12" s="15"/>
      <c r="K12" s="15"/>
      <c r="L12" s="95" t="s">
        <v>36</v>
      </c>
      <c r="M12" s="112">
        <v>2</v>
      </c>
      <c r="N12" s="112">
        <v>0</v>
      </c>
      <c r="O12" s="112">
        <v>-1</v>
      </c>
      <c r="P12" s="112">
        <v>4</v>
      </c>
      <c r="Q12" s="110"/>
      <c r="R12" s="111"/>
      <c r="S12" s="15"/>
      <c r="T12" s="15"/>
      <c r="U12" s="56"/>
      <c r="V12" s="16"/>
      <c r="W12" s="56" t="e">
        <v>#N/A</v>
      </c>
      <c r="X12" s="16" t="e">
        <v>#N/A</v>
      </c>
      <c r="Y12" s="16" t="e">
        <v>#N/A</v>
      </c>
      <c r="Z12" s="66" t="e">
        <v>#N/A</v>
      </c>
      <c r="AA12" s="49"/>
      <c r="AD12" s="56"/>
      <c r="AE12" s="16"/>
      <c r="AF12" s="56">
        <v>0</v>
      </c>
      <c r="AG12" s="16">
        <v>0</v>
      </c>
      <c r="AH12" s="16">
        <v>1</v>
      </c>
      <c r="AI12" s="66" t="e">
        <v>#N/A</v>
      </c>
      <c r="AJ12" s="49"/>
    </row>
    <row r="13" spans="2:38">
      <c r="B13" s="19"/>
      <c r="C13" s="16"/>
      <c r="D13" s="93" t="s">
        <v>37</v>
      </c>
      <c r="E13" s="94"/>
      <c r="F13" s="94"/>
      <c r="G13" s="100"/>
      <c r="H13" s="98"/>
      <c r="I13" s="125">
        <f t="shared" si="3"/>
        <v>0</v>
      </c>
      <c r="J13" s="16"/>
      <c r="K13" s="16"/>
      <c r="L13" s="95" t="s">
        <v>37</v>
      </c>
      <c r="M13" s="112">
        <v>3</v>
      </c>
      <c r="N13" s="112">
        <v>2</v>
      </c>
      <c r="O13" s="112">
        <v>2</v>
      </c>
      <c r="P13" s="112">
        <v>3</v>
      </c>
      <c r="Q13" s="110"/>
      <c r="R13" s="111"/>
      <c r="S13" s="16"/>
      <c r="U13" s="57"/>
      <c r="V13" s="50"/>
      <c r="W13" s="62" t="e">
        <v>#N/A</v>
      </c>
      <c r="X13" s="63" t="e">
        <v>#N/A</v>
      </c>
      <c r="Y13" s="63" t="e">
        <v>#N/A</v>
      </c>
      <c r="Z13" s="64" t="e">
        <v>#N/A</v>
      </c>
      <c r="AA13" s="51"/>
      <c r="AD13" s="57"/>
      <c r="AE13" s="50"/>
      <c r="AF13" s="62" t="e">
        <v>#N/A</v>
      </c>
      <c r="AG13" s="63" t="e">
        <v>#N/A</v>
      </c>
      <c r="AH13" s="63" t="e">
        <v>#N/A</v>
      </c>
      <c r="AI13" s="64" t="e">
        <v>#N/A</v>
      </c>
      <c r="AJ13" s="51"/>
    </row>
    <row r="14" spans="2:38" ht="6.75" customHeight="1">
      <c r="B14" s="19"/>
      <c r="C14" s="82"/>
      <c r="D14" s="16"/>
      <c r="E14" s="20"/>
      <c r="F14" s="20"/>
      <c r="G14" s="20"/>
      <c r="H14" s="82"/>
      <c r="I14" s="87"/>
      <c r="J14"/>
      <c r="K14"/>
      <c r="L14" s="104"/>
      <c r="M14" s="105"/>
      <c r="N14" s="105"/>
      <c r="O14" s="105"/>
      <c r="P14" s="105"/>
      <c r="Q14" s="105"/>
      <c r="R14" s="111"/>
      <c r="S14"/>
    </row>
    <row r="15" spans="2:38">
      <c r="B15" s="19"/>
      <c r="C15" s="16"/>
      <c r="D15" s="120" t="s">
        <v>22</v>
      </c>
      <c r="E15" s="91" t="str">
        <f>IF(OR(I11&lt;4,I12&lt;4,I13&lt;4),"",VLOOKUP(E10,$AD$6:$AE$9,2,FALSE))</f>
        <v/>
      </c>
      <c r="F15" s="91" t="str">
        <f>IF(OR(I11&lt;4,I12&lt;4,I13&lt;4),"",VLOOKUP(F10,$AD$6:$AE$9,2,FALSE))</f>
        <v/>
      </c>
      <c r="G15" s="91" t="str">
        <f>IF(OR(I11&lt;4,I12&lt;4,I13&lt;4),"",VLOOKUP(G10,$AD$6:$AE$9,2,FALSE))</f>
        <v/>
      </c>
      <c r="H15" s="20"/>
      <c r="I15" s="84"/>
      <c r="L15" s="122" t="s">
        <v>22</v>
      </c>
      <c r="M15" s="91">
        <v>2.4999999999999996</v>
      </c>
      <c r="N15" s="91">
        <v>-3.2499999999999991</v>
      </c>
      <c r="O15" s="91">
        <v>1</v>
      </c>
      <c r="P15" s="110" t="s">
        <v>41</v>
      </c>
      <c r="Q15" s="110" t="s">
        <v>42</v>
      </c>
      <c r="R15" s="113" t="s">
        <v>43</v>
      </c>
    </row>
    <row r="16" spans="2:38" ht="15.75" thickBot="1">
      <c r="B16" s="26"/>
      <c r="C16" s="85"/>
      <c r="D16" s="121"/>
      <c r="E16" s="92" t="str">
        <f>E15</f>
        <v/>
      </c>
      <c r="F16" s="92" t="str">
        <f t="shared" ref="F16" si="4">F15</f>
        <v/>
      </c>
      <c r="G16" s="92" t="str">
        <f t="shared" ref="G16" si="5">G15</f>
        <v/>
      </c>
      <c r="H16" s="88"/>
      <c r="I16" s="86"/>
      <c r="L16" s="123"/>
      <c r="M16" s="92">
        <v>2.4999999999999996</v>
      </c>
      <c r="N16" s="92">
        <v>-3.2499999999999991</v>
      </c>
      <c r="O16" s="92">
        <v>1</v>
      </c>
      <c r="P16" s="114"/>
      <c r="Q16" s="115"/>
      <c r="R16" s="116"/>
    </row>
    <row r="17" spans="2:30" hidden="1">
      <c r="C17" s="16"/>
      <c r="H17"/>
      <c r="L17" s="23" t="s">
        <v>22</v>
      </c>
      <c r="M17" s="24">
        <v>2.5</v>
      </c>
      <c r="N17" s="24">
        <v>-3.25</v>
      </c>
      <c r="O17" s="24">
        <v>1</v>
      </c>
      <c r="P17" s="24">
        <v>0</v>
      </c>
      <c r="Q17" s="20"/>
      <c r="R17" s="20"/>
    </row>
    <row r="18" spans="2:30" ht="8.25" customHeight="1" thickBot="1">
      <c r="K18"/>
      <c r="L18"/>
      <c r="M18" s="25"/>
      <c r="N18" s="25"/>
      <c r="O18" s="25"/>
      <c r="P18" s="20"/>
      <c r="Q18" s="20"/>
      <c r="R18" s="20"/>
      <c r="X18" s="13" t="s">
        <v>47</v>
      </c>
    </row>
    <row r="19" spans="2:30">
      <c r="B19" s="17" t="s">
        <v>30</v>
      </c>
      <c r="C19" s="79"/>
      <c r="D19" s="79"/>
      <c r="E19" s="90" t="s">
        <v>34</v>
      </c>
      <c r="F19" s="90" t="s">
        <v>31</v>
      </c>
      <c r="G19" s="90" t="s">
        <v>32</v>
      </c>
      <c r="H19" s="99" t="s">
        <v>33</v>
      </c>
      <c r="I19" s="97" t="s">
        <v>28</v>
      </c>
      <c r="J19" s="18"/>
      <c r="W19" s="11" t="s">
        <v>4</v>
      </c>
      <c r="X19" s="73" t="str">
        <f>E19</f>
        <v>w</v>
      </c>
      <c r="Y19" s="74" t="str">
        <f>F19</f>
        <v>x</v>
      </c>
      <c r="Z19" s="74" t="str">
        <f>G19</f>
        <v>y</v>
      </c>
      <c r="AA19" s="74" t="str">
        <f>H19</f>
        <v>z</v>
      </c>
      <c r="AB19" s="52"/>
      <c r="AC19" s="38"/>
    </row>
    <row r="20" spans="2:30">
      <c r="B20" s="19"/>
      <c r="C20" s="16"/>
      <c r="D20" s="93" t="s">
        <v>35</v>
      </c>
      <c r="E20" s="94"/>
      <c r="F20" s="94"/>
      <c r="G20" s="94"/>
      <c r="H20" s="100"/>
      <c r="I20" s="98"/>
      <c r="J20" s="126">
        <f>COUNT(E20:I20)</f>
        <v>0</v>
      </c>
      <c r="V20" s="70" t="s">
        <v>34</v>
      </c>
      <c r="W20" s="45">
        <f t="array" ref="W20:W23">MMULT(X25:AA28,AC20:AC23)</f>
        <v>0</v>
      </c>
      <c r="X20" s="42">
        <f>IF(COUNT($E20:$H20,$I20)=0,1,E20)</f>
        <v>1</v>
      </c>
      <c r="Y20" s="20">
        <f>IF(COUNT($E20:$H20,$I21)=0,0,F20)</f>
        <v>0</v>
      </c>
      <c r="Z20" s="20">
        <f>IF(COUNT($E20:$H20,$I21)=0,0,G20)</f>
        <v>0</v>
      </c>
      <c r="AA20" s="20">
        <f>IF(COUNT($E20:$H20,$I21)=0,0,H20)</f>
        <v>0</v>
      </c>
      <c r="AB20" s="16"/>
      <c r="AC20" s="54">
        <f>IF(COUNT($E20:$H20,$I20)=0,0,I20)</f>
        <v>0</v>
      </c>
      <c r="AD20" s="13">
        <f>IF(ISERROR(W20),"",W20)</f>
        <v>0</v>
      </c>
    </row>
    <row r="21" spans="2:30">
      <c r="B21" s="19"/>
      <c r="C21" s="16"/>
      <c r="D21" s="93" t="s">
        <v>36</v>
      </c>
      <c r="E21" s="94"/>
      <c r="F21" s="94"/>
      <c r="G21" s="94"/>
      <c r="H21" s="100"/>
      <c r="I21" s="98"/>
      <c r="J21" s="126">
        <f t="shared" ref="J21:J23" si="6">COUNT(E21:I21)</f>
        <v>0</v>
      </c>
      <c r="V21" s="71" t="s">
        <v>31</v>
      </c>
      <c r="W21" s="20">
        <v>0</v>
      </c>
      <c r="X21" s="42">
        <f>IF(COUNT($E21:$H21,$I22)=0,0,E21)</f>
        <v>0</v>
      </c>
      <c r="Y21" s="20">
        <f>IF(COUNT($E21:$H21,$I22)=0,1,F21)</f>
        <v>1</v>
      </c>
      <c r="Z21" s="20">
        <f>IF(COUNT($E21:$H21,$I22)=0,0,G21)</f>
        <v>0</v>
      </c>
      <c r="AA21" s="20">
        <f>IF(COUNT($E21:$H21,$I22)=0,0,H21)</f>
        <v>0</v>
      </c>
      <c r="AB21" s="16"/>
      <c r="AC21" s="54">
        <f>IF(COUNT($E21:$H21,$I21)=0,0,I21)</f>
        <v>0</v>
      </c>
      <c r="AD21" s="13">
        <f t="shared" ref="AD21:AD23" si="7">IF(ISERROR(W21),"",W21)</f>
        <v>0</v>
      </c>
    </row>
    <row r="22" spans="2:30">
      <c r="B22" s="19"/>
      <c r="C22" s="16"/>
      <c r="D22" s="93" t="s">
        <v>37</v>
      </c>
      <c r="E22" s="94"/>
      <c r="F22" s="94"/>
      <c r="G22" s="94"/>
      <c r="H22" s="100"/>
      <c r="I22" s="98"/>
      <c r="J22" s="126">
        <f t="shared" si="6"/>
        <v>0</v>
      </c>
      <c r="V22" s="71" t="s">
        <v>32</v>
      </c>
      <c r="W22" s="20">
        <v>0</v>
      </c>
      <c r="X22" s="42">
        <f>IF(COUNT($E22:$H22,$I23)=0,0,E22)</f>
        <v>0</v>
      </c>
      <c r="Y22" s="20">
        <f>IF(COUNT($E22:$H22,$I23)=0,0,F22)</f>
        <v>0</v>
      </c>
      <c r="Z22" s="20">
        <f>IF(COUNT($E22:$H22,$I23)=0,1,G22)</f>
        <v>1</v>
      </c>
      <c r="AA22" s="20">
        <f>IF(COUNT($E22:$H22,$I23)=0,0,H22)</f>
        <v>0</v>
      </c>
      <c r="AB22" s="16"/>
      <c r="AC22" s="54">
        <f>IF(COUNT($E22:$H22,$I22)=0,0,I22)</f>
        <v>0</v>
      </c>
      <c r="AD22" s="13">
        <f t="shared" si="7"/>
        <v>0</v>
      </c>
    </row>
    <row r="23" spans="2:30">
      <c r="B23" s="19"/>
      <c r="C23" s="16"/>
      <c r="D23" s="93" t="s">
        <v>38</v>
      </c>
      <c r="E23" s="94"/>
      <c r="F23" s="94"/>
      <c r="G23" s="94"/>
      <c r="H23" s="100"/>
      <c r="I23" s="98"/>
      <c r="J23" s="126">
        <f t="shared" si="6"/>
        <v>0</v>
      </c>
      <c r="V23" s="72" t="s">
        <v>33</v>
      </c>
      <c r="W23" s="46">
        <v>0</v>
      </c>
      <c r="X23" s="43">
        <f>IF(COUNT($E23:$H23,$I24)=0,0,E23)</f>
        <v>0</v>
      </c>
      <c r="Y23" s="46">
        <f>IF(COUNT($E23:$H23,$I24)=0,0,F23)</f>
        <v>0</v>
      </c>
      <c r="Z23" s="46">
        <f>IF(COUNT($E23:$H23,$I24)=0,0,G23)</f>
        <v>0</v>
      </c>
      <c r="AA23" s="46">
        <f>IF(COUNT($E23:$H23,$I24)=0,1,H23)</f>
        <v>1</v>
      </c>
      <c r="AB23" s="50"/>
      <c r="AC23" s="39">
        <f>IF(COUNT($E23:$H23,$I23)=0,0,I23)</f>
        <v>0</v>
      </c>
      <c r="AD23" s="13">
        <f t="shared" si="7"/>
        <v>0</v>
      </c>
    </row>
    <row r="24" spans="2:30" ht="6.75" customHeight="1">
      <c r="B24" s="19"/>
      <c r="C24" s="16"/>
      <c r="D24" s="16"/>
      <c r="E24" s="20"/>
      <c r="F24" s="20"/>
      <c r="G24" s="20"/>
      <c r="H24" s="20"/>
      <c r="I24" s="31"/>
      <c r="J24" s="21"/>
    </row>
    <row r="25" spans="2:30">
      <c r="B25" s="19"/>
      <c r="C25" s="16"/>
      <c r="D25" s="120" t="s">
        <v>22</v>
      </c>
      <c r="E25" s="91" t="str">
        <f>IF(OR(J20&lt;5,J21&lt;5,J22&lt;5,J23&lt;5),"",VLOOKUP(E19,$V$20:$W$23,2,FALSE))</f>
        <v/>
      </c>
      <c r="F25" s="91" t="str">
        <f>IF(OR(J20&lt;5,J21&lt;5,J22&lt;5,J23&lt;5),"",VLOOKUP(F19,$V$20:$W$23,2,FALSE))</f>
        <v/>
      </c>
      <c r="G25" s="91" t="str">
        <f>IF(OR(J20&lt;5,J21&lt;5,J22&lt;5,J23&lt;5),"",VLOOKUP(G19,$V$20:$W$23,2,FALSE))</f>
        <v/>
      </c>
      <c r="H25" s="91" t="str">
        <f>IF(OR(J20&lt;5,J21&lt;5,J22&lt;5,J23&lt;5),"",VLOOKUP(H19,$V$20:$W$23,2,FALSE))</f>
        <v/>
      </c>
      <c r="I25" s="20"/>
      <c r="J25" s="21"/>
      <c r="X25" s="55">
        <f t="array" ref="X25:AA28">MINVERSE(X20:AA23)</f>
        <v>1</v>
      </c>
      <c r="Y25" s="47">
        <v>0</v>
      </c>
      <c r="Z25" s="47">
        <v>0</v>
      </c>
      <c r="AA25" s="48">
        <v>0</v>
      </c>
    </row>
    <row r="26" spans="2:30" ht="15.75" thickBot="1">
      <c r="B26" s="26"/>
      <c r="C26" s="85"/>
      <c r="D26" s="121"/>
      <c r="E26" s="92" t="str">
        <f>E25</f>
        <v/>
      </c>
      <c r="F26" s="92" t="str">
        <f t="shared" ref="F26:H26" si="8">F25</f>
        <v/>
      </c>
      <c r="G26" s="92" t="str">
        <f t="shared" si="8"/>
        <v/>
      </c>
      <c r="H26" s="92" t="str">
        <f t="shared" si="8"/>
        <v/>
      </c>
      <c r="I26" s="27"/>
      <c r="J26" s="28"/>
      <c r="X26" s="56">
        <v>0</v>
      </c>
      <c r="Y26" s="16">
        <v>1</v>
      </c>
      <c r="Z26" s="16">
        <v>0</v>
      </c>
      <c r="AA26" s="49">
        <v>0</v>
      </c>
    </row>
    <row r="27" spans="2:30" hidden="1">
      <c r="X27" s="56">
        <v>0</v>
      </c>
      <c r="Y27" s="16">
        <v>0</v>
      </c>
      <c r="Z27" s="16">
        <v>1</v>
      </c>
      <c r="AA27" s="49">
        <v>0</v>
      </c>
    </row>
    <row r="28" spans="2:30" ht="5.25" customHeight="1" thickBot="1">
      <c r="X28" s="57">
        <v>0</v>
      </c>
      <c r="Y28" s="50">
        <v>0</v>
      </c>
      <c r="Z28" s="50">
        <v>0</v>
      </c>
      <c r="AA28" s="51">
        <v>1</v>
      </c>
    </row>
    <row r="29" spans="2:30">
      <c r="B29" s="17" t="s">
        <v>39</v>
      </c>
      <c r="C29" s="79"/>
      <c r="D29" s="79"/>
      <c r="E29" s="90" t="s">
        <v>49</v>
      </c>
      <c r="F29" s="90" t="s">
        <v>34</v>
      </c>
      <c r="G29" s="90" t="s">
        <v>31</v>
      </c>
      <c r="H29" s="90" t="s">
        <v>32</v>
      </c>
      <c r="I29" s="99" t="s">
        <v>33</v>
      </c>
      <c r="J29" s="97" t="s">
        <v>28</v>
      </c>
      <c r="K29" s="89"/>
      <c r="L29" s="29"/>
      <c r="M29" s="29"/>
      <c r="N29" s="29"/>
      <c r="O29" s="29"/>
      <c r="P29" s="29"/>
      <c r="Q29" s="29"/>
      <c r="R29" s="29"/>
      <c r="S29" s="29"/>
    </row>
    <row r="30" spans="2:30">
      <c r="B30" s="19"/>
      <c r="C30" s="16"/>
      <c r="D30" s="93" t="s">
        <v>35</v>
      </c>
      <c r="E30" s="94"/>
      <c r="F30" s="94"/>
      <c r="G30" s="94"/>
      <c r="H30" s="94"/>
      <c r="I30" s="100"/>
      <c r="J30" s="98"/>
      <c r="K30" s="124">
        <f>COUNT(E30:J30)</f>
        <v>0</v>
      </c>
      <c r="L30" s="22"/>
      <c r="M30" s="22"/>
      <c r="N30" s="22"/>
      <c r="O30" s="22"/>
      <c r="P30" s="22"/>
      <c r="Q30" s="22"/>
      <c r="R30" s="22"/>
      <c r="S30" s="22"/>
      <c r="X30" s="13" t="s">
        <v>48</v>
      </c>
    </row>
    <row r="31" spans="2:30">
      <c r="B31" s="19"/>
      <c r="C31" s="16"/>
      <c r="D31" s="93" t="s">
        <v>36</v>
      </c>
      <c r="E31" s="94"/>
      <c r="F31" s="94"/>
      <c r="G31" s="94"/>
      <c r="H31" s="94"/>
      <c r="I31" s="100"/>
      <c r="J31" s="98"/>
      <c r="K31" s="124">
        <f t="shared" ref="K31:K34" si="9">COUNT(E31:J31)</f>
        <v>0</v>
      </c>
      <c r="L31" s="30"/>
      <c r="M31" s="30"/>
      <c r="N31" s="30"/>
      <c r="O31" s="30"/>
      <c r="P31" s="30"/>
      <c r="Q31" s="30"/>
      <c r="R31" s="30"/>
      <c r="S31" s="30"/>
      <c r="W31" s="11" t="s">
        <v>4</v>
      </c>
      <c r="X31" s="73" t="str">
        <f>E29</f>
        <v>v</v>
      </c>
      <c r="Y31" s="74" t="str">
        <f>F29</f>
        <v>w</v>
      </c>
      <c r="Z31" s="74" t="str">
        <f>G29</f>
        <v>x</v>
      </c>
      <c r="AA31" s="74" t="str">
        <f>H29</f>
        <v>y</v>
      </c>
      <c r="AB31" s="75" t="str">
        <f>I29</f>
        <v>z</v>
      </c>
      <c r="AC31" s="38"/>
      <c r="AD31" s="13">
        <f>IF(ISERROR(W32),"",W32)</f>
        <v>0</v>
      </c>
    </row>
    <row r="32" spans="2:30">
      <c r="B32" s="19"/>
      <c r="C32" s="16"/>
      <c r="D32" s="93" t="s">
        <v>37</v>
      </c>
      <c r="E32" s="94"/>
      <c r="F32" s="94"/>
      <c r="G32" s="94"/>
      <c r="H32" s="94"/>
      <c r="I32" s="100"/>
      <c r="J32" s="98"/>
      <c r="K32" s="124">
        <f t="shared" si="9"/>
        <v>0</v>
      </c>
      <c r="L32" s="30"/>
      <c r="M32" s="30"/>
      <c r="N32" s="30"/>
      <c r="O32" s="30"/>
      <c r="P32" s="30"/>
      <c r="Q32" s="30"/>
      <c r="R32" s="30"/>
      <c r="S32" s="30"/>
      <c r="V32" s="70" t="s">
        <v>49</v>
      </c>
      <c r="W32" s="45">
        <f t="array" ref="W32:W36">MMULT(X38:AB42,AC32:AC36)</f>
        <v>0</v>
      </c>
      <c r="X32" s="40">
        <f>IF(COUNT($E30:$J30)=0,1,E30)</f>
        <v>1</v>
      </c>
      <c r="Y32" s="40">
        <f>IF(COUNT($E30:$J30)=0,0,F30)</f>
        <v>0</v>
      </c>
      <c r="Z32" s="40">
        <f>IF(COUNT($E30:$J30)=0,0,G30)</f>
        <v>0</v>
      </c>
      <c r="AA32" s="40">
        <f>IF(COUNT($E30:$J30)=0,0,H30)</f>
        <v>0</v>
      </c>
      <c r="AB32" s="40">
        <f>IF(COUNT($E30:$J30)=0,0,I30)</f>
        <v>0</v>
      </c>
      <c r="AC32" s="58">
        <f>J30</f>
        <v>0</v>
      </c>
      <c r="AD32" s="13">
        <f>IF(ISERROR(W33),"",W33)</f>
        <v>0</v>
      </c>
    </row>
    <row r="33" spans="2:30">
      <c r="B33" s="19"/>
      <c r="C33" s="16"/>
      <c r="D33" s="93" t="s">
        <v>38</v>
      </c>
      <c r="E33" s="94"/>
      <c r="F33" s="94"/>
      <c r="G33" s="94"/>
      <c r="H33" s="94"/>
      <c r="I33" s="100"/>
      <c r="J33" s="98"/>
      <c r="K33" s="124">
        <f t="shared" si="9"/>
        <v>0</v>
      </c>
      <c r="L33" s="30"/>
      <c r="M33" s="30"/>
      <c r="N33" s="30"/>
      <c r="O33" s="30"/>
      <c r="P33" s="30"/>
      <c r="Q33" s="30"/>
      <c r="R33" s="30"/>
      <c r="S33" s="30"/>
      <c r="V33" s="71" t="s">
        <v>34</v>
      </c>
      <c r="W33" s="20">
        <v>0</v>
      </c>
      <c r="X33" s="40">
        <f>IF(COUNT($E31:$J31)=0,0,E31)</f>
        <v>0</v>
      </c>
      <c r="Y33" s="40">
        <f>IF(COUNT($E31:$J31)=0,1,F31)</f>
        <v>1</v>
      </c>
      <c r="Z33" s="40">
        <f>IF(COUNT($E31:$J31)=0,0,G31)</f>
        <v>0</v>
      </c>
      <c r="AA33" s="40">
        <f>IF(COUNT($E31:$J31)=0,0,H31)</f>
        <v>0</v>
      </c>
      <c r="AB33" s="40">
        <f>IF(COUNT($E31:$J31)=0,0,I31)</f>
        <v>0</v>
      </c>
      <c r="AC33" s="54">
        <f>J31</f>
        <v>0</v>
      </c>
      <c r="AD33" s="13">
        <f>IF(ISERROR(W34),"",W34)</f>
        <v>0</v>
      </c>
    </row>
    <row r="34" spans="2:30">
      <c r="B34" s="19"/>
      <c r="C34" s="16"/>
      <c r="D34" s="93" t="s">
        <v>40</v>
      </c>
      <c r="E34" s="94"/>
      <c r="F34" s="94"/>
      <c r="G34" s="94"/>
      <c r="H34" s="94"/>
      <c r="I34" s="100"/>
      <c r="J34" s="98"/>
      <c r="K34" s="124">
        <f t="shared" si="9"/>
        <v>0</v>
      </c>
      <c r="L34" s="30"/>
      <c r="M34" s="30"/>
      <c r="N34" s="30"/>
      <c r="O34" s="30"/>
      <c r="P34" s="30"/>
      <c r="Q34" s="30"/>
      <c r="R34" s="30"/>
      <c r="S34" s="30"/>
      <c r="V34" s="71" t="s">
        <v>31</v>
      </c>
      <c r="W34" s="20">
        <v>0</v>
      </c>
      <c r="X34" s="40">
        <f t="shared" ref="X34:X36" si="10">IF(COUNT($E32:$J32)=0,0,E32)</f>
        <v>0</v>
      </c>
      <c r="Y34" s="40">
        <f>IF(COUNT($E32:$J32)=0,0,F32)</f>
        <v>0</v>
      </c>
      <c r="Z34" s="40">
        <f>IF(COUNT($E32:$J32)=0,1,G32)</f>
        <v>1</v>
      </c>
      <c r="AA34" s="40">
        <f>IF(COUNT($E32:$J32)=0,0,H32)</f>
        <v>0</v>
      </c>
      <c r="AB34" s="40">
        <f>IF(COUNT($E32:$J32)=0,0,I32)</f>
        <v>0</v>
      </c>
      <c r="AC34" s="54">
        <f>J32</f>
        <v>0</v>
      </c>
      <c r="AD34" s="13">
        <f>IF(ISERROR(W35),"",W35)</f>
        <v>0</v>
      </c>
    </row>
    <row r="35" spans="2:30" ht="9" customHeight="1">
      <c r="B35" s="19"/>
      <c r="C35" s="16"/>
      <c r="D35" s="16"/>
      <c r="E35" s="20"/>
      <c r="F35" s="20"/>
      <c r="G35" s="20"/>
      <c r="H35" s="20"/>
      <c r="I35" s="20"/>
      <c r="J35" s="16"/>
      <c r="K35" s="21"/>
      <c r="V35" s="71" t="s">
        <v>32</v>
      </c>
      <c r="W35" s="20">
        <v>0</v>
      </c>
      <c r="X35" s="40">
        <f t="shared" si="10"/>
        <v>0</v>
      </c>
      <c r="Y35" s="40">
        <f>IF(COUNT($E33:$J33)=0,0,F33)</f>
        <v>0</v>
      </c>
      <c r="Z35" s="40">
        <f>IF(COUNT($E33:$J33)=0,0,G33)</f>
        <v>0</v>
      </c>
      <c r="AA35" s="40">
        <f>IF(COUNT($E33:$J33)=0,1,H33)</f>
        <v>1</v>
      </c>
      <c r="AB35" s="40">
        <f>IF(COUNT($E33:$J33)=0,0,I33)</f>
        <v>0</v>
      </c>
      <c r="AC35" s="54">
        <f>J33</f>
        <v>0</v>
      </c>
      <c r="AD35" s="13">
        <f>IF(ISERROR(W36),"",W36)</f>
        <v>0</v>
      </c>
    </row>
    <row r="36" spans="2:30">
      <c r="B36" s="19"/>
      <c r="C36" s="16"/>
      <c r="D36" s="120" t="s">
        <v>22</v>
      </c>
      <c r="E36" s="91" t="str">
        <f>IF(OR(K30&lt;6,K31&lt;6,K32&lt;6,K33&lt;6,K34&lt;6),"",VLOOKUP(E29,$V$32:$W$36,2,FALSE))</f>
        <v/>
      </c>
      <c r="F36" s="91" t="str">
        <f>IF(OR(K30&lt;6,K31&lt;6,K32&lt;6,K33&lt;6,K34&lt;6),"",VLOOKUP(F29,$V$32:$W$36,2,FALSE))</f>
        <v/>
      </c>
      <c r="G36" s="91" t="str">
        <f>IF(OR(K30&lt;6,K31&lt;6,K32&lt;6,K33&lt;6,K34&lt;6),"",VLOOKUP(G29,$V$32:$W$36,2,FALSE))</f>
        <v/>
      </c>
      <c r="H36" s="91" t="str">
        <f>IF(OR(K30&lt;6,K31&lt;6,K32&lt;6,K33&lt;6,K34&lt;6),"",VLOOKUP(H29,$V$32:$W$36,2,FALSE))</f>
        <v/>
      </c>
      <c r="I36" s="91" t="str">
        <f>IF(OR(K30&lt;6,K31&lt;6,K32&lt;6,K33&lt;6,K34&lt;6),"",VLOOKUP(I29,$V$32:$W$36,2,FALSE))</f>
        <v/>
      </c>
      <c r="J36" s="16"/>
      <c r="K36" s="21"/>
      <c r="V36" s="72" t="s">
        <v>33</v>
      </c>
      <c r="W36" s="46">
        <v>0</v>
      </c>
      <c r="X36" s="40">
        <f t="shared" si="10"/>
        <v>0</v>
      </c>
      <c r="Y36" s="40">
        <f>IF(COUNT($E34:$J34)=0,0,F34)</f>
        <v>0</v>
      </c>
      <c r="Z36" s="40">
        <f>IF(COUNT($E34:$J34)=0,0,G34)</f>
        <v>0</v>
      </c>
      <c r="AA36" s="40">
        <f>IF(COUNT($E34:$J34)=0,0,H34)</f>
        <v>0</v>
      </c>
      <c r="AB36" s="40">
        <v>1</v>
      </c>
      <c r="AC36" s="39">
        <f>J34</f>
        <v>0</v>
      </c>
    </row>
    <row r="37" spans="2:30" ht="15.75" thickBot="1">
      <c r="B37" s="26"/>
      <c r="C37" s="85"/>
      <c r="D37" s="121"/>
      <c r="E37" s="92" t="str">
        <f>E36</f>
        <v/>
      </c>
      <c r="F37" s="92" t="str">
        <f t="shared" ref="F37" si="11">F36</f>
        <v/>
      </c>
      <c r="G37" s="92" t="str">
        <f t="shared" ref="G37" si="12">G36</f>
        <v/>
      </c>
      <c r="H37" s="92" t="str">
        <f t="shared" ref="H37:I37" si="13">H36</f>
        <v/>
      </c>
      <c r="I37" s="92" t="str">
        <f t="shared" si="13"/>
        <v/>
      </c>
      <c r="J37" s="85"/>
      <c r="K37" s="28"/>
    </row>
    <row r="38" spans="2:30">
      <c r="X38" s="55">
        <f t="array" ref="X38:AB42">MINVERSE(X32:AB36)</f>
        <v>1</v>
      </c>
      <c r="Y38" s="47">
        <v>0</v>
      </c>
      <c r="Z38" s="47">
        <v>0</v>
      </c>
      <c r="AA38" s="47">
        <v>0</v>
      </c>
      <c r="AB38" s="48">
        <v>0</v>
      </c>
    </row>
    <row r="39" spans="2:30">
      <c r="X39" s="56">
        <v>0</v>
      </c>
      <c r="Y39" s="16">
        <v>1</v>
      </c>
      <c r="Z39" s="16">
        <v>0</v>
      </c>
      <c r="AA39" s="16">
        <v>0</v>
      </c>
      <c r="AB39" s="49">
        <v>0</v>
      </c>
    </row>
    <row r="40" spans="2:30">
      <c r="X40" s="56">
        <v>0</v>
      </c>
      <c r="Y40" s="16">
        <v>0</v>
      </c>
      <c r="Z40" s="16">
        <v>1</v>
      </c>
      <c r="AA40" s="16">
        <v>0</v>
      </c>
      <c r="AB40" s="49">
        <v>0</v>
      </c>
    </row>
    <row r="41" spans="2:30">
      <c r="X41" s="56">
        <v>0</v>
      </c>
      <c r="Y41" s="16">
        <v>0</v>
      </c>
      <c r="Z41" s="16">
        <v>0</v>
      </c>
      <c r="AA41" s="16">
        <v>1</v>
      </c>
      <c r="AB41" s="49">
        <v>0</v>
      </c>
    </row>
    <row r="42" spans="2:30">
      <c r="X42" s="57">
        <v>0</v>
      </c>
      <c r="Y42" s="50">
        <v>0</v>
      </c>
      <c r="Z42" s="50">
        <v>0</v>
      </c>
      <c r="AA42" s="50">
        <v>0</v>
      </c>
      <c r="AB42" s="51">
        <v>1</v>
      </c>
    </row>
    <row r="43" spans="2:30">
      <c r="X43"/>
      <c r="Y43"/>
      <c r="Z43"/>
      <c r="AA43"/>
      <c r="AB43"/>
    </row>
    <row r="44" spans="2:30">
      <c r="X44"/>
      <c r="Y44"/>
      <c r="Z44"/>
      <c r="AA44"/>
      <c r="AB44"/>
    </row>
    <row r="45" spans="2:30">
      <c r="X45"/>
      <c r="Y45"/>
      <c r="Z45"/>
      <c r="AA45"/>
      <c r="AB45"/>
    </row>
    <row r="46" spans="2:30">
      <c r="X46"/>
      <c r="Y46"/>
      <c r="Z46"/>
      <c r="AA46"/>
      <c r="AB46"/>
    </row>
    <row r="47" spans="2:30">
      <c r="X47"/>
      <c r="Y47"/>
      <c r="Z47"/>
      <c r="AA47"/>
      <c r="AB47"/>
    </row>
    <row r="50" spans="3:19">
      <c r="C50" s="32"/>
      <c r="D50" s="22"/>
      <c r="E50" s="22"/>
      <c r="F50" s="22"/>
      <c r="G50" s="22"/>
      <c r="H50" s="22"/>
      <c r="I50" s="22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3:19">
      <c r="D51" s="11"/>
    </row>
    <row r="52" spans="3:19" ht="15.75" thickBot="1">
      <c r="D52" s="11"/>
    </row>
    <row r="53" spans="3:19">
      <c r="E53" s="13"/>
      <c r="F53" s="13"/>
      <c r="G53" s="13"/>
      <c r="H53" s="13"/>
      <c r="I53" s="13"/>
      <c r="J53" s="18"/>
      <c r="K53" s="16"/>
      <c r="L53" s="16"/>
      <c r="M53" s="16"/>
      <c r="N53" s="16"/>
      <c r="O53" s="16"/>
      <c r="P53" s="16"/>
      <c r="Q53" s="16"/>
      <c r="R53" s="16"/>
      <c r="S53" s="16"/>
    </row>
    <row r="54" spans="3:19">
      <c r="E54" s="13"/>
      <c r="F54" s="13"/>
      <c r="G54" s="13"/>
      <c r="H54" s="13"/>
      <c r="I54" s="13"/>
      <c r="J54" s="21"/>
      <c r="K54" s="16"/>
      <c r="L54" s="16"/>
      <c r="M54" s="16"/>
      <c r="N54" s="16"/>
      <c r="O54" s="16"/>
      <c r="P54" s="16"/>
      <c r="Q54" s="16"/>
      <c r="R54" s="16"/>
      <c r="S54" s="16"/>
    </row>
    <row r="55" spans="3:19">
      <c r="E55" s="13"/>
      <c r="F55" s="13"/>
      <c r="G55" s="13"/>
      <c r="H55" s="13"/>
      <c r="I55" s="13"/>
      <c r="J55" s="21"/>
      <c r="K55" s="16"/>
      <c r="L55" s="16"/>
      <c r="M55" s="16"/>
      <c r="N55" s="16"/>
      <c r="O55" s="16"/>
      <c r="P55" s="16"/>
      <c r="Q55" s="16"/>
      <c r="R55" s="16"/>
      <c r="S55" s="16"/>
    </row>
    <row r="56" spans="3:19">
      <c r="E56" s="13"/>
      <c r="F56" s="13"/>
      <c r="G56" s="13"/>
      <c r="H56" s="13"/>
      <c r="I56" s="13"/>
      <c r="J56" s="21"/>
      <c r="K56" s="16"/>
      <c r="L56" s="16"/>
      <c r="M56" s="16"/>
      <c r="N56" s="16"/>
      <c r="O56" s="16"/>
      <c r="P56" s="16"/>
      <c r="Q56" s="16"/>
      <c r="R56" s="16"/>
      <c r="S56" s="16"/>
    </row>
    <row r="57" spans="3:19">
      <c r="E57" s="13"/>
      <c r="F57" s="13"/>
      <c r="G57" s="13"/>
      <c r="H57" s="13"/>
      <c r="I57" s="13"/>
      <c r="J57" s="21"/>
      <c r="K57" s="16"/>
      <c r="L57" s="16"/>
      <c r="M57" s="16"/>
      <c r="N57" s="16"/>
      <c r="O57" s="16"/>
      <c r="P57" s="16"/>
      <c r="Q57" s="16"/>
      <c r="R57" s="16"/>
      <c r="S57" s="16"/>
    </row>
    <row r="58" spans="3:19">
      <c r="E58" s="13"/>
      <c r="F58" s="13"/>
      <c r="G58" s="13"/>
      <c r="H58" s="13"/>
      <c r="I58" s="13"/>
      <c r="J58" s="21"/>
      <c r="K58" s="16"/>
      <c r="L58" s="16"/>
      <c r="M58" s="16"/>
      <c r="N58" s="16"/>
      <c r="O58" s="16"/>
      <c r="P58" s="16"/>
      <c r="Q58" s="16"/>
      <c r="R58" s="16"/>
      <c r="S58" s="16"/>
    </row>
    <row r="59" spans="3:19">
      <c r="E59" s="13"/>
      <c r="F59" s="13"/>
      <c r="G59" s="13"/>
      <c r="H59" s="13"/>
      <c r="I59" s="13"/>
      <c r="J59" s="21"/>
      <c r="K59" s="16"/>
      <c r="L59" s="16"/>
      <c r="M59" s="16"/>
      <c r="N59" s="16"/>
      <c r="O59" s="16"/>
      <c r="P59" s="16"/>
      <c r="Q59" s="16"/>
      <c r="R59" s="16"/>
      <c r="S59" s="16"/>
    </row>
    <row r="60" spans="3:19">
      <c r="E60" s="13"/>
      <c r="F60" s="13"/>
      <c r="G60" s="13"/>
      <c r="H60" s="13"/>
      <c r="I60" s="13"/>
      <c r="J60" s="21"/>
      <c r="K60" s="16"/>
      <c r="L60" s="16"/>
      <c r="M60" s="16"/>
      <c r="N60" s="16"/>
      <c r="O60" s="16"/>
      <c r="P60" s="16"/>
      <c r="Q60" s="16"/>
      <c r="R60" s="16"/>
      <c r="S60" s="16"/>
    </row>
    <row r="61" spans="3:19">
      <c r="E61" s="13"/>
      <c r="F61" s="13"/>
      <c r="G61" s="13"/>
      <c r="H61" s="13"/>
      <c r="I61" s="13"/>
      <c r="J61" s="21"/>
      <c r="K61" s="16"/>
      <c r="L61" s="16"/>
      <c r="M61" s="16"/>
      <c r="N61" s="16"/>
      <c r="O61" s="16"/>
      <c r="P61" s="16"/>
      <c r="Q61" s="16"/>
      <c r="R61" s="16"/>
      <c r="S61" s="16"/>
    </row>
    <row r="62" spans="3:19">
      <c r="E62" s="13"/>
      <c r="F62" s="13"/>
      <c r="G62" s="13"/>
      <c r="H62" s="13"/>
      <c r="I62" s="13"/>
      <c r="J62" s="21"/>
      <c r="K62" s="16"/>
      <c r="L62" s="16"/>
      <c r="M62" s="16"/>
      <c r="N62" s="16"/>
      <c r="O62" s="16"/>
      <c r="P62" s="16"/>
      <c r="Q62" s="16"/>
      <c r="R62" s="16"/>
      <c r="S62" s="16"/>
    </row>
    <row r="63" spans="3:19">
      <c r="E63" s="13"/>
      <c r="F63" s="13"/>
      <c r="G63" s="13"/>
      <c r="H63" s="13"/>
      <c r="I63" s="13"/>
      <c r="J63" s="21"/>
      <c r="K63" s="16"/>
      <c r="L63" s="16"/>
      <c r="M63" s="16"/>
      <c r="N63" s="16"/>
      <c r="O63" s="16"/>
      <c r="P63" s="16"/>
      <c r="Q63" s="16"/>
      <c r="R63" s="16"/>
      <c r="S63" s="16"/>
    </row>
    <row r="64" spans="3:19">
      <c r="E64" s="13"/>
      <c r="F64" s="13"/>
      <c r="G64" s="13"/>
      <c r="H64" s="13"/>
      <c r="I64" s="13"/>
      <c r="J64" s="21"/>
      <c r="K64" s="16"/>
      <c r="L64" s="16"/>
      <c r="M64" s="16"/>
      <c r="N64" s="16"/>
      <c r="O64" s="16"/>
      <c r="P64" s="16"/>
      <c r="Q64" s="16"/>
      <c r="R64" s="16"/>
      <c r="S64" s="16"/>
    </row>
    <row r="65" spans="3:19">
      <c r="E65" s="13"/>
      <c r="F65" s="13"/>
      <c r="G65" s="13"/>
      <c r="H65" s="13"/>
      <c r="I65" s="13"/>
      <c r="J65" s="21"/>
      <c r="K65" s="16"/>
      <c r="L65" s="16"/>
      <c r="M65" s="16"/>
      <c r="N65" s="16"/>
      <c r="O65" s="16"/>
      <c r="P65" s="16"/>
      <c r="Q65" s="16"/>
      <c r="R65" s="16"/>
      <c r="S65" s="16"/>
    </row>
    <row r="66" spans="3:19">
      <c r="E66" s="13"/>
      <c r="F66" s="13"/>
      <c r="G66" s="13"/>
      <c r="H66" s="13"/>
      <c r="I66" s="13"/>
      <c r="J66" s="21"/>
      <c r="K66" s="16"/>
      <c r="L66" s="16"/>
      <c r="M66" s="16"/>
      <c r="N66" s="16"/>
      <c r="O66" s="16"/>
      <c r="P66" s="16"/>
      <c r="Q66" s="16"/>
      <c r="R66" s="16"/>
      <c r="S66" s="16"/>
    </row>
    <row r="67" spans="3:19">
      <c r="E67" s="13"/>
      <c r="F67" s="13"/>
      <c r="G67" s="13"/>
      <c r="H67" s="13"/>
      <c r="I67" s="13"/>
      <c r="J67" s="21"/>
      <c r="K67" s="16"/>
      <c r="L67" s="16"/>
      <c r="M67" s="16"/>
      <c r="N67" s="16"/>
      <c r="O67" s="16"/>
      <c r="P67" s="16"/>
      <c r="Q67" s="16"/>
      <c r="R67" s="16"/>
      <c r="S67" s="16"/>
    </row>
    <row r="68" spans="3:19">
      <c r="E68" s="13"/>
      <c r="F68" s="13"/>
      <c r="G68" s="13"/>
      <c r="H68" s="13"/>
      <c r="I68" s="13"/>
      <c r="J68" s="21"/>
      <c r="K68" s="16"/>
      <c r="L68" s="16"/>
      <c r="M68" s="16"/>
      <c r="N68" s="16"/>
      <c r="O68" s="16"/>
      <c r="P68" s="16"/>
      <c r="Q68" s="16"/>
      <c r="R68" s="16"/>
      <c r="S68" s="16"/>
    </row>
    <row r="69" spans="3:19" ht="15.75" thickBot="1">
      <c r="C69" s="26"/>
      <c r="D69" s="27"/>
      <c r="E69" s="27"/>
      <c r="F69" s="27"/>
      <c r="G69" s="27"/>
      <c r="H69" s="27"/>
      <c r="I69" s="27"/>
      <c r="J69" s="28"/>
      <c r="K69" s="16"/>
      <c r="L69" s="16"/>
      <c r="M69" s="16"/>
      <c r="N69" s="16"/>
      <c r="O69" s="16"/>
      <c r="P69" s="16"/>
      <c r="Q69" s="16"/>
      <c r="R69" s="16"/>
      <c r="S69" s="16"/>
    </row>
  </sheetData>
  <sheetProtection sheet="1" objects="1" scenarios="1"/>
  <mergeCells count="5">
    <mergeCell ref="D7:D8"/>
    <mergeCell ref="D15:D16"/>
    <mergeCell ref="D25:D26"/>
    <mergeCell ref="D36:D37"/>
    <mergeCell ref="L15:L16"/>
  </mergeCells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AJ34"/>
  <sheetViews>
    <sheetView showGridLines="0" topLeftCell="E1" workbookViewId="0">
      <selection activeCell="S6" sqref="S6"/>
    </sheetView>
  </sheetViews>
  <sheetFormatPr defaultColWidth="9.140625" defaultRowHeight="15"/>
  <cols>
    <col min="1" max="1" width="6.5703125" style="1" customWidth="1"/>
    <col min="2" max="2" width="9.140625" style="1"/>
    <col min="3" max="3" width="7.5703125" style="1" customWidth="1"/>
    <col min="4" max="13" width="8.7109375" style="1" customWidth="1"/>
    <col min="14" max="14" width="2" style="1" customWidth="1"/>
    <col min="15" max="16" width="9.140625" style="1"/>
    <col min="17" max="18" width="9.140625" style="4"/>
    <col min="19" max="27" width="9.140625" style="5"/>
    <col min="28" max="28" width="9.140625" style="13"/>
    <col min="29" max="29" width="4.28515625" style="13" customWidth="1"/>
    <col min="30" max="33" width="9.140625" style="13"/>
    <col min="34" max="36" width="9.140625" style="4"/>
    <col min="37" max="16384" width="9.140625" style="1"/>
  </cols>
  <sheetData>
    <row r="2" spans="1:36" s="3" customFormat="1" ht="14.25">
      <c r="C2" s="34"/>
      <c r="D2" s="9" t="str">
        <f t="shared" ref="D2:M2" si="0">S5</f>
        <v>V1</v>
      </c>
      <c r="E2" s="9" t="str">
        <f t="shared" si="0"/>
        <v>V2</v>
      </c>
      <c r="F2" s="9" t="str">
        <f t="shared" si="0"/>
        <v>V3</v>
      </c>
      <c r="G2" s="9" t="str">
        <f t="shared" si="0"/>
        <v>V4</v>
      </c>
      <c r="H2" s="9" t="str">
        <f t="shared" si="0"/>
        <v>V5</v>
      </c>
      <c r="I2" s="9" t="str">
        <f t="shared" si="0"/>
        <v>V6</v>
      </c>
      <c r="J2" s="9" t="str">
        <f t="shared" si="0"/>
        <v>V7</v>
      </c>
      <c r="K2" s="9" t="str">
        <f t="shared" si="0"/>
        <v>V8</v>
      </c>
      <c r="L2" s="9" t="str">
        <f t="shared" si="0"/>
        <v>V9</v>
      </c>
      <c r="M2" s="9" t="str">
        <f t="shared" si="0"/>
        <v>V10</v>
      </c>
      <c r="N2" s="34"/>
      <c r="O2" s="32"/>
      <c r="P2" s="32"/>
      <c r="Q2" s="10"/>
      <c r="R2" s="10"/>
      <c r="S2" s="12"/>
      <c r="T2" s="12"/>
      <c r="U2" s="12"/>
      <c r="V2" s="12"/>
      <c r="W2" s="12"/>
      <c r="X2" s="12"/>
      <c r="Y2" s="12"/>
      <c r="Z2" s="12"/>
      <c r="AA2" s="12"/>
      <c r="AB2" s="10"/>
      <c r="AC2" s="10"/>
      <c r="AD2" s="10"/>
      <c r="AE2" s="10"/>
      <c r="AF2" s="10"/>
      <c r="AG2" s="10"/>
      <c r="AH2" s="6"/>
      <c r="AI2" s="6"/>
      <c r="AJ2" s="6"/>
    </row>
    <row r="3" spans="1:36" s="2" customFormat="1" ht="15.75">
      <c r="A3" s="2">
        <v>4</v>
      </c>
      <c r="C3" s="35" t="s">
        <v>22</v>
      </c>
      <c r="D3" s="33">
        <f t="shared" ref="D3:L3" si="1">VLOOKUP(D2,$Q$6:$R$15,2,FALSE)</f>
        <v>1.7857142857142863</v>
      </c>
      <c r="E3" s="33">
        <f t="shared" si="1"/>
        <v>0.92857142857142871</v>
      </c>
      <c r="F3" s="33">
        <f t="shared" si="1"/>
        <v>0.14285714285714235</v>
      </c>
      <c r="G3" s="33">
        <f t="shared" si="1"/>
        <v>1.5</v>
      </c>
      <c r="H3" s="33">
        <f t="shared" si="1"/>
        <v>-1.3571428571428568</v>
      </c>
      <c r="I3" s="33">
        <f t="shared" si="1"/>
        <v>0</v>
      </c>
      <c r="J3" s="33">
        <f t="shared" si="1"/>
        <v>0</v>
      </c>
      <c r="K3" s="33">
        <f t="shared" si="1"/>
        <v>0</v>
      </c>
      <c r="L3" s="33">
        <f t="shared" si="1"/>
        <v>0</v>
      </c>
      <c r="M3" s="33">
        <f>VLOOKUP(M2,$Q$6:$R$15,2,FALSE)</f>
        <v>0</v>
      </c>
      <c r="N3" s="8"/>
      <c r="O3" s="20"/>
      <c r="P3" s="20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5"/>
      <c r="AI3" s="5"/>
      <c r="AJ3" s="5"/>
    </row>
    <row r="4" spans="1:36" s="2" customFormat="1">
      <c r="C4" s="8"/>
      <c r="D4" s="36"/>
      <c r="E4" s="36"/>
      <c r="F4" s="36"/>
      <c r="G4" s="36"/>
      <c r="H4" s="36"/>
      <c r="I4" s="36"/>
      <c r="J4" s="36"/>
      <c r="K4" s="36"/>
      <c r="L4" s="36"/>
      <c r="M4" s="36"/>
      <c r="N4" s="8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5"/>
      <c r="AI4" s="5"/>
      <c r="AJ4" s="5"/>
    </row>
    <row r="5" spans="1:36" s="3" customFormat="1" ht="14.25">
      <c r="C5" s="34"/>
      <c r="D5" s="9" t="s">
        <v>0</v>
      </c>
      <c r="E5" s="9" t="s">
        <v>1</v>
      </c>
      <c r="F5" s="9" t="s">
        <v>2</v>
      </c>
      <c r="G5" s="9" t="s">
        <v>3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34"/>
      <c r="O5" s="29" t="s">
        <v>28</v>
      </c>
      <c r="P5" s="22"/>
      <c r="Q5" s="10"/>
      <c r="R5" s="10" t="s">
        <v>4</v>
      </c>
      <c r="S5" s="12" t="str">
        <f t="shared" ref="S5:AB5" si="2">D5</f>
        <v>V1</v>
      </c>
      <c r="T5" s="12" t="str">
        <f t="shared" si="2"/>
        <v>V2</v>
      </c>
      <c r="U5" s="12" t="str">
        <f t="shared" si="2"/>
        <v>V3</v>
      </c>
      <c r="V5" s="12" t="str">
        <f t="shared" si="2"/>
        <v>V4</v>
      </c>
      <c r="W5" s="12" t="str">
        <f t="shared" si="2"/>
        <v>V5</v>
      </c>
      <c r="X5" s="12" t="str">
        <f t="shared" si="2"/>
        <v>V6</v>
      </c>
      <c r="Y5" s="12" t="str">
        <f t="shared" si="2"/>
        <v>V7</v>
      </c>
      <c r="Z5" s="12" t="str">
        <f t="shared" si="2"/>
        <v>V8</v>
      </c>
      <c r="AA5" s="12" t="str">
        <f t="shared" si="2"/>
        <v>V9</v>
      </c>
      <c r="AB5" s="12" t="str">
        <f t="shared" si="2"/>
        <v>V10</v>
      </c>
      <c r="AC5" s="10"/>
      <c r="AD5" s="10"/>
      <c r="AE5" s="10"/>
      <c r="AF5" s="10"/>
      <c r="AG5" s="10"/>
      <c r="AH5" s="6"/>
      <c r="AI5" s="6"/>
      <c r="AJ5" s="6"/>
    </row>
    <row r="6" spans="1:36">
      <c r="C6" s="34" t="s">
        <v>5</v>
      </c>
      <c r="D6" s="37">
        <v>1</v>
      </c>
      <c r="E6" s="37">
        <v>5</v>
      </c>
      <c r="F6" s="37">
        <v>1</v>
      </c>
      <c r="G6" s="37">
        <v>1</v>
      </c>
      <c r="H6" s="37">
        <v>3</v>
      </c>
      <c r="I6" s="37"/>
      <c r="J6" s="37"/>
      <c r="K6" s="37"/>
      <c r="L6" s="37"/>
      <c r="M6" s="37"/>
      <c r="N6" s="9"/>
      <c r="O6" s="30">
        <v>4</v>
      </c>
      <c r="P6" s="16"/>
      <c r="Q6" s="13" t="s">
        <v>0</v>
      </c>
      <c r="R6" s="13">
        <f t="array" ref="R6:R15">MMULT(S18:AB27,AD6:AD15)</f>
        <v>1.7857142857142863</v>
      </c>
      <c r="S6" s="11">
        <f>IF(COUNT($D6:$M6,$O6)=0,1,D6)</f>
        <v>1</v>
      </c>
      <c r="T6" s="11">
        <f t="shared" ref="T6:AB15" si="3">IF(COUNT($D6:$M6,$O6)=0,0,E6)</f>
        <v>5</v>
      </c>
      <c r="U6" s="11">
        <f t="shared" si="3"/>
        <v>1</v>
      </c>
      <c r="V6" s="11">
        <f t="shared" si="3"/>
        <v>1</v>
      </c>
      <c r="W6" s="11">
        <f t="shared" si="3"/>
        <v>3</v>
      </c>
      <c r="X6" s="11">
        <f t="shared" si="3"/>
        <v>0</v>
      </c>
      <c r="Y6" s="11">
        <f t="shared" si="3"/>
        <v>0</v>
      </c>
      <c r="Z6" s="11">
        <f t="shared" si="3"/>
        <v>0</v>
      </c>
      <c r="AA6" s="11">
        <f t="shared" si="3"/>
        <v>0</v>
      </c>
      <c r="AB6" s="13">
        <f t="shared" si="3"/>
        <v>0</v>
      </c>
      <c r="AD6" s="13">
        <f t="shared" ref="AD6:AD15" si="4">IF(COUNT($D6:$M6,$O6)=0,0,O6)</f>
        <v>4</v>
      </c>
      <c r="AE6" s="13">
        <f>IF(ISERROR(R6),"",R6)</f>
        <v>1.7857142857142863</v>
      </c>
    </row>
    <row r="7" spans="1:36">
      <c r="C7" s="34" t="s">
        <v>6</v>
      </c>
      <c r="D7" s="37">
        <v>3</v>
      </c>
      <c r="E7" s="37"/>
      <c r="F7" s="37">
        <v>4</v>
      </c>
      <c r="G7" s="37">
        <v>1</v>
      </c>
      <c r="H7" s="37">
        <v>4</v>
      </c>
      <c r="I7" s="37"/>
      <c r="J7" s="37"/>
      <c r="K7" s="37"/>
      <c r="L7" s="37"/>
      <c r="M7" s="37"/>
      <c r="N7" s="9"/>
      <c r="O7" s="30">
        <v>2</v>
      </c>
      <c r="P7" s="16"/>
      <c r="Q7" s="13" t="s">
        <v>1</v>
      </c>
      <c r="R7" s="13">
        <v>0.92857142857142871</v>
      </c>
      <c r="S7" s="11">
        <f>IF(COUNT($D7:$M7,$O7)=0,0,D7)</f>
        <v>3</v>
      </c>
      <c r="T7" s="11">
        <f>IF(COUNT($D7:$M7,$O7)=0,1,E7)</f>
        <v>0</v>
      </c>
      <c r="U7" s="11">
        <f t="shared" si="3"/>
        <v>4</v>
      </c>
      <c r="V7" s="11">
        <f t="shared" si="3"/>
        <v>1</v>
      </c>
      <c r="W7" s="11">
        <f t="shared" si="3"/>
        <v>4</v>
      </c>
      <c r="X7" s="11">
        <f t="shared" si="3"/>
        <v>0</v>
      </c>
      <c r="Y7" s="11">
        <f t="shared" si="3"/>
        <v>0</v>
      </c>
      <c r="Z7" s="11">
        <f t="shared" si="3"/>
        <v>0</v>
      </c>
      <c r="AA7" s="11">
        <f t="shared" si="3"/>
        <v>0</v>
      </c>
      <c r="AB7" s="13">
        <f t="shared" si="3"/>
        <v>0</v>
      </c>
      <c r="AD7" s="13">
        <f t="shared" si="4"/>
        <v>2</v>
      </c>
      <c r="AE7" s="13">
        <f t="shared" ref="AE7:AE15" si="5">IF(ISERROR(R7),"",R7)</f>
        <v>0.92857142857142871</v>
      </c>
    </row>
    <row r="8" spans="1:36">
      <c r="C8" s="34" t="s">
        <v>7</v>
      </c>
      <c r="D8" s="37"/>
      <c r="E8" s="37">
        <v>4</v>
      </c>
      <c r="F8" s="37"/>
      <c r="G8" s="37">
        <v>2</v>
      </c>
      <c r="H8" s="37">
        <v>2</v>
      </c>
      <c r="I8" s="37"/>
      <c r="J8" s="37"/>
      <c r="K8" s="37"/>
      <c r="L8" s="37"/>
      <c r="M8" s="37"/>
      <c r="N8" s="9"/>
      <c r="O8" s="30">
        <v>4</v>
      </c>
      <c r="P8" s="16"/>
      <c r="Q8" s="13" t="s">
        <v>2</v>
      </c>
      <c r="R8" s="13">
        <v>0.14285714285714235</v>
      </c>
      <c r="S8" s="11">
        <f t="shared" ref="S8:S15" si="6">IF(COUNT($D8:$M8,$O8)=0,0,D8)</f>
        <v>0</v>
      </c>
      <c r="T8" s="11">
        <f t="shared" si="3"/>
        <v>4</v>
      </c>
      <c r="U8" s="11">
        <f>IF(COUNT($D8:$M8,$O8)=0,1,F8)</f>
        <v>0</v>
      </c>
      <c r="V8" s="11">
        <f t="shared" si="3"/>
        <v>2</v>
      </c>
      <c r="W8" s="11">
        <f t="shared" si="3"/>
        <v>2</v>
      </c>
      <c r="X8" s="11">
        <f t="shared" si="3"/>
        <v>0</v>
      </c>
      <c r="Y8" s="11">
        <f t="shared" si="3"/>
        <v>0</v>
      </c>
      <c r="Z8" s="11">
        <f t="shared" si="3"/>
        <v>0</v>
      </c>
      <c r="AA8" s="11">
        <f t="shared" si="3"/>
        <v>0</v>
      </c>
      <c r="AB8" s="13">
        <f t="shared" si="3"/>
        <v>0</v>
      </c>
      <c r="AD8" s="13">
        <f t="shared" si="4"/>
        <v>4</v>
      </c>
      <c r="AE8" s="13">
        <f t="shared" si="5"/>
        <v>0.14285714285714235</v>
      </c>
    </row>
    <row r="9" spans="1:36">
      <c r="C9" s="34" t="s">
        <v>8</v>
      </c>
      <c r="D9" s="37">
        <v>2</v>
      </c>
      <c r="E9" s="37">
        <v>5</v>
      </c>
      <c r="F9" s="37"/>
      <c r="G9" s="37">
        <v>1</v>
      </c>
      <c r="H9" s="37">
        <v>2</v>
      </c>
      <c r="I9" s="37"/>
      <c r="J9" s="37"/>
      <c r="K9" s="37"/>
      <c r="L9" s="37"/>
      <c r="M9" s="37"/>
      <c r="N9" s="9"/>
      <c r="O9" s="30">
        <v>7</v>
      </c>
      <c r="P9" s="16"/>
      <c r="Q9" s="13" t="s">
        <v>3</v>
      </c>
      <c r="R9" s="13">
        <v>1.5</v>
      </c>
      <c r="S9" s="11">
        <f t="shared" si="6"/>
        <v>2</v>
      </c>
      <c r="T9" s="11">
        <f t="shared" si="3"/>
        <v>5</v>
      </c>
      <c r="U9" s="11">
        <f t="shared" si="3"/>
        <v>0</v>
      </c>
      <c r="V9" s="11">
        <f>IF(COUNT($D9:$M9,$O9)=0,1,G9)</f>
        <v>1</v>
      </c>
      <c r="W9" s="11">
        <f t="shared" si="3"/>
        <v>2</v>
      </c>
      <c r="X9" s="11">
        <f t="shared" si="3"/>
        <v>0</v>
      </c>
      <c r="Y9" s="11">
        <f t="shared" si="3"/>
        <v>0</v>
      </c>
      <c r="Z9" s="11">
        <f t="shared" si="3"/>
        <v>0</v>
      </c>
      <c r="AA9" s="11">
        <f t="shared" si="3"/>
        <v>0</v>
      </c>
      <c r="AB9" s="13">
        <f t="shared" si="3"/>
        <v>0</v>
      </c>
      <c r="AD9" s="13">
        <f t="shared" si="4"/>
        <v>7</v>
      </c>
      <c r="AE9" s="13">
        <f t="shared" si="5"/>
        <v>1.5</v>
      </c>
    </row>
    <row r="10" spans="1:36">
      <c r="C10" s="34" t="s">
        <v>16</v>
      </c>
      <c r="D10" s="37">
        <v>1</v>
      </c>
      <c r="E10" s="37">
        <v>3</v>
      </c>
      <c r="F10" s="37">
        <v>2</v>
      </c>
      <c r="G10" s="37">
        <v>1</v>
      </c>
      <c r="H10" s="37">
        <v>1</v>
      </c>
      <c r="I10" s="37"/>
      <c r="J10" s="37"/>
      <c r="K10" s="37"/>
      <c r="L10" s="37"/>
      <c r="M10" s="37"/>
      <c r="N10" s="9"/>
      <c r="O10" s="30">
        <v>5</v>
      </c>
      <c r="P10" s="16"/>
      <c r="Q10" s="13" t="s">
        <v>10</v>
      </c>
      <c r="R10" s="13">
        <v>-1.3571428571428568</v>
      </c>
      <c r="S10" s="11">
        <f t="shared" si="6"/>
        <v>1</v>
      </c>
      <c r="T10" s="11">
        <f t="shared" si="3"/>
        <v>3</v>
      </c>
      <c r="U10" s="11">
        <f t="shared" si="3"/>
        <v>2</v>
      </c>
      <c r="V10" s="11">
        <f t="shared" si="3"/>
        <v>1</v>
      </c>
      <c r="W10" s="11">
        <f>IF(COUNT($D10:$M10,$O10)=0,1,H10)</f>
        <v>1</v>
      </c>
      <c r="X10" s="11">
        <f t="shared" si="3"/>
        <v>0</v>
      </c>
      <c r="Y10" s="11">
        <f t="shared" si="3"/>
        <v>0</v>
      </c>
      <c r="Z10" s="11">
        <f t="shared" si="3"/>
        <v>0</v>
      </c>
      <c r="AA10" s="11">
        <f t="shared" si="3"/>
        <v>0</v>
      </c>
      <c r="AB10" s="13">
        <f t="shared" si="3"/>
        <v>0</v>
      </c>
      <c r="AD10" s="13">
        <f t="shared" si="4"/>
        <v>5</v>
      </c>
      <c r="AE10" s="13">
        <f t="shared" si="5"/>
        <v>-1.3571428571428568</v>
      </c>
    </row>
    <row r="11" spans="1:36">
      <c r="C11" s="34" t="s">
        <v>17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9"/>
      <c r="O11" s="30"/>
      <c r="P11" s="16"/>
      <c r="Q11" s="13" t="s">
        <v>11</v>
      </c>
      <c r="R11" s="13">
        <v>0</v>
      </c>
      <c r="S11" s="11">
        <f t="shared" si="6"/>
        <v>0</v>
      </c>
      <c r="T11" s="11">
        <f t="shared" si="3"/>
        <v>0</v>
      </c>
      <c r="U11" s="11">
        <f t="shared" si="3"/>
        <v>0</v>
      </c>
      <c r="V11" s="11">
        <f t="shared" si="3"/>
        <v>0</v>
      </c>
      <c r="W11" s="11">
        <f t="shared" si="3"/>
        <v>0</v>
      </c>
      <c r="X11" s="11">
        <f>IF(COUNT($D11:$M11,$O11)=0,1,I11)</f>
        <v>1</v>
      </c>
      <c r="Y11" s="11">
        <f t="shared" si="3"/>
        <v>0</v>
      </c>
      <c r="Z11" s="11">
        <f t="shared" si="3"/>
        <v>0</v>
      </c>
      <c r="AA11" s="11">
        <f t="shared" si="3"/>
        <v>0</v>
      </c>
      <c r="AB11" s="13">
        <f t="shared" si="3"/>
        <v>0</v>
      </c>
      <c r="AD11" s="13">
        <f t="shared" si="4"/>
        <v>0</v>
      </c>
      <c r="AE11" s="13">
        <f t="shared" si="5"/>
        <v>0</v>
      </c>
    </row>
    <row r="12" spans="1:36">
      <c r="C12" s="34" t="s">
        <v>18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9"/>
      <c r="O12" s="30"/>
      <c r="P12" s="16"/>
      <c r="Q12" s="13" t="s">
        <v>12</v>
      </c>
      <c r="R12" s="13">
        <v>0</v>
      </c>
      <c r="S12" s="11">
        <f t="shared" si="6"/>
        <v>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>IF(COUNT($D12:$M12,$O12)=0,1,J12)</f>
        <v>1</v>
      </c>
      <c r="Z12" s="11">
        <f t="shared" si="3"/>
        <v>0</v>
      </c>
      <c r="AA12" s="11">
        <f t="shared" si="3"/>
        <v>0</v>
      </c>
      <c r="AB12" s="13">
        <f t="shared" si="3"/>
        <v>0</v>
      </c>
      <c r="AD12" s="13">
        <f t="shared" si="4"/>
        <v>0</v>
      </c>
      <c r="AE12" s="13">
        <f t="shared" si="5"/>
        <v>0</v>
      </c>
    </row>
    <row r="13" spans="1:36">
      <c r="C13" s="34" t="s">
        <v>19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9"/>
      <c r="O13" s="30"/>
      <c r="P13" s="16"/>
      <c r="Q13" s="13" t="s">
        <v>13</v>
      </c>
      <c r="R13" s="13">
        <v>0</v>
      </c>
      <c r="S13" s="11">
        <f t="shared" si="6"/>
        <v>0</v>
      </c>
      <c r="T13" s="11">
        <f t="shared" si="3"/>
        <v>0</v>
      </c>
      <c r="U13" s="11">
        <f t="shared" si="3"/>
        <v>0</v>
      </c>
      <c r="V13" s="11">
        <f t="shared" si="3"/>
        <v>0</v>
      </c>
      <c r="W13" s="11">
        <f t="shared" si="3"/>
        <v>0</v>
      </c>
      <c r="X13" s="11">
        <f t="shared" si="3"/>
        <v>0</v>
      </c>
      <c r="Y13" s="11">
        <f t="shared" si="3"/>
        <v>0</v>
      </c>
      <c r="Z13" s="11">
        <f>IF(COUNT($D13:$M13,$O13)=0,1,K13)</f>
        <v>1</v>
      </c>
      <c r="AA13" s="11">
        <f t="shared" si="3"/>
        <v>0</v>
      </c>
      <c r="AB13" s="13">
        <f t="shared" si="3"/>
        <v>0</v>
      </c>
      <c r="AD13" s="13">
        <f t="shared" si="4"/>
        <v>0</v>
      </c>
      <c r="AE13" s="13">
        <f t="shared" si="5"/>
        <v>0</v>
      </c>
    </row>
    <row r="14" spans="1:36">
      <c r="C14" s="34" t="s">
        <v>20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9"/>
      <c r="O14" s="30"/>
      <c r="P14" s="16"/>
      <c r="Q14" s="13" t="s">
        <v>14</v>
      </c>
      <c r="R14" s="13">
        <v>0</v>
      </c>
      <c r="S14" s="11">
        <f t="shared" si="6"/>
        <v>0</v>
      </c>
      <c r="T14" s="11">
        <f t="shared" si="3"/>
        <v>0</v>
      </c>
      <c r="U14" s="11">
        <f t="shared" si="3"/>
        <v>0</v>
      </c>
      <c r="V14" s="11">
        <f t="shared" si="3"/>
        <v>0</v>
      </c>
      <c r="W14" s="11">
        <f t="shared" si="3"/>
        <v>0</v>
      </c>
      <c r="X14" s="11">
        <f t="shared" si="3"/>
        <v>0</v>
      </c>
      <c r="Y14" s="11">
        <f t="shared" si="3"/>
        <v>0</v>
      </c>
      <c r="Z14" s="11">
        <f t="shared" si="3"/>
        <v>0</v>
      </c>
      <c r="AA14" s="11">
        <f>IF(COUNT($D14:$M14,$O14)=0,1,L14)</f>
        <v>1</v>
      </c>
      <c r="AB14" s="13">
        <f t="shared" si="3"/>
        <v>0</v>
      </c>
      <c r="AD14" s="13">
        <f t="shared" si="4"/>
        <v>0</v>
      </c>
      <c r="AE14" s="13">
        <f t="shared" si="5"/>
        <v>0</v>
      </c>
    </row>
    <row r="15" spans="1:36">
      <c r="C15" s="34" t="s">
        <v>21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9"/>
      <c r="O15" s="30"/>
      <c r="P15" s="16"/>
      <c r="Q15" s="13" t="s">
        <v>15</v>
      </c>
      <c r="R15" s="13">
        <v>0</v>
      </c>
      <c r="S15" s="11">
        <f t="shared" si="6"/>
        <v>0</v>
      </c>
      <c r="T15" s="11">
        <f t="shared" si="3"/>
        <v>0</v>
      </c>
      <c r="U15" s="11">
        <f t="shared" si="3"/>
        <v>0</v>
      </c>
      <c r="V15" s="11">
        <f t="shared" si="3"/>
        <v>0</v>
      </c>
      <c r="W15" s="11">
        <f t="shared" si="3"/>
        <v>0</v>
      </c>
      <c r="X15" s="11">
        <f t="shared" si="3"/>
        <v>0</v>
      </c>
      <c r="Y15" s="11">
        <f t="shared" si="3"/>
        <v>0</v>
      </c>
      <c r="Z15" s="11">
        <f t="shared" si="3"/>
        <v>0</v>
      </c>
      <c r="AA15" s="11">
        <f t="shared" si="3"/>
        <v>0</v>
      </c>
      <c r="AB15" s="13">
        <f>IF(COUNT($D15:$M15,$O15)=0,1,M15)</f>
        <v>1</v>
      </c>
      <c r="AD15" s="13">
        <f t="shared" si="4"/>
        <v>0</v>
      </c>
      <c r="AE15" s="13">
        <f t="shared" si="5"/>
        <v>0</v>
      </c>
    </row>
    <row r="16" spans="1:36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6"/>
      <c r="P16" s="16"/>
      <c r="Q16" s="13"/>
      <c r="R16" s="13"/>
      <c r="S16" s="11"/>
      <c r="T16" s="11"/>
      <c r="U16" s="11"/>
      <c r="V16" s="11"/>
      <c r="W16" s="11"/>
      <c r="X16" s="11"/>
      <c r="Y16" s="11"/>
      <c r="Z16" s="11"/>
      <c r="AA16" s="11"/>
    </row>
    <row r="17" spans="3:28">
      <c r="C17" s="7"/>
      <c r="D17" s="7"/>
      <c r="E17" s="34" t="s">
        <v>9</v>
      </c>
      <c r="F17" s="7"/>
      <c r="G17" s="7"/>
      <c r="H17" s="7"/>
      <c r="I17" s="7"/>
      <c r="J17" s="7"/>
      <c r="K17" s="7"/>
      <c r="L17" s="7"/>
      <c r="M17" s="7"/>
      <c r="N17" s="7"/>
      <c r="O17" s="16"/>
      <c r="P17" s="16"/>
      <c r="Q17" s="13"/>
      <c r="R17" s="13"/>
      <c r="S17" s="11"/>
      <c r="T17" s="11"/>
      <c r="U17" s="11"/>
      <c r="V17" s="11"/>
      <c r="W17" s="11"/>
      <c r="X17" s="11"/>
      <c r="Y17" s="11"/>
      <c r="Z17" s="11"/>
      <c r="AA17" s="11"/>
    </row>
    <row r="18" spans="3:28">
      <c r="O18" s="13"/>
      <c r="P18" s="13"/>
      <c r="Q18" s="13"/>
      <c r="R18" s="13"/>
      <c r="S18" s="11">
        <f t="array" ref="S18:AB27">MINVERSE(S6:AB15)</f>
        <v>-0.46428571428571436</v>
      </c>
      <c r="T18" s="11">
        <v>0.125</v>
      </c>
      <c r="U18" s="11">
        <v>-9.8214285714285698E-2</v>
      </c>
      <c r="V18" s="11">
        <v>0.55357142857142871</v>
      </c>
      <c r="W18" s="11">
        <v>-1.7857142857142943E-2</v>
      </c>
      <c r="X18" s="11">
        <v>0</v>
      </c>
      <c r="Y18" s="11">
        <v>0</v>
      </c>
      <c r="Z18" s="11">
        <v>0</v>
      </c>
      <c r="AA18" s="11">
        <v>0</v>
      </c>
      <c r="AB18" s="13">
        <v>0</v>
      </c>
    </row>
    <row r="19" spans="3:28">
      <c r="O19" s="13"/>
      <c r="P19" s="13"/>
      <c r="Q19" s="13"/>
      <c r="R19" s="13"/>
      <c r="S19" s="11">
        <v>0.17857142857142863</v>
      </c>
      <c r="T19" s="11">
        <v>-0.125</v>
      </c>
      <c r="U19" s="11">
        <v>-0.1160714285714286</v>
      </c>
      <c r="V19" s="11">
        <v>1.785714285714286E-2</v>
      </c>
      <c r="W19" s="11">
        <v>0.16071428571428573</v>
      </c>
      <c r="X19" s="11">
        <v>0</v>
      </c>
      <c r="Y19" s="11">
        <v>0</v>
      </c>
      <c r="Z19" s="11">
        <v>0</v>
      </c>
      <c r="AA19" s="11">
        <v>0</v>
      </c>
      <c r="AB19" s="13">
        <v>0</v>
      </c>
    </row>
    <row r="20" spans="3:28">
      <c r="O20" s="13"/>
      <c r="P20" s="13"/>
      <c r="Q20" s="13"/>
      <c r="R20" s="13"/>
      <c r="S20" s="11">
        <v>0.14285714285714293</v>
      </c>
      <c r="T20" s="11">
        <v>0</v>
      </c>
      <c r="U20" s="11">
        <v>-0.1428571428571429</v>
      </c>
      <c r="V20" s="11">
        <v>-0.28571428571428581</v>
      </c>
      <c r="W20" s="11">
        <v>0.4285714285714286</v>
      </c>
      <c r="X20" s="11">
        <v>0</v>
      </c>
      <c r="Y20" s="11">
        <v>0</v>
      </c>
      <c r="Z20" s="11">
        <v>0</v>
      </c>
      <c r="AA20" s="11">
        <v>0</v>
      </c>
      <c r="AB20" s="13">
        <v>0</v>
      </c>
    </row>
    <row r="21" spans="3:28">
      <c r="O21" s="13"/>
      <c r="P21" s="13"/>
      <c r="Q21" s="13"/>
      <c r="R21" s="13"/>
      <c r="S21" s="11">
        <v>-0.75000000000000011</v>
      </c>
      <c r="T21" s="11">
        <v>0.12500000000000003</v>
      </c>
      <c r="U21" s="11">
        <v>0.68750000000000011</v>
      </c>
      <c r="V21" s="11">
        <v>0.125</v>
      </c>
      <c r="W21" s="11">
        <v>0.12499999999999999</v>
      </c>
      <c r="X21" s="11">
        <v>0</v>
      </c>
      <c r="Y21" s="11">
        <v>0</v>
      </c>
      <c r="Z21" s="11">
        <v>0</v>
      </c>
      <c r="AA21" s="11">
        <v>0</v>
      </c>
      <c r="AB21" s="13">
        <v>0</v>
      </c>
    </row>
    <row r="22" spans="3:28">
      <c r="O22" s="13"/>
      <c r="P22" s="13"/>
      <c r="Q22" s="13"/>
      <c r="R22" s="13"/>
      <c r="S22" s="11">
        <v>0.39285714285714285</v>
      </c>
      <c r="T22" s="11">
        <v>0.125</v>
      </c>
      <c r="U22" s="11">
        <v>4.4642857142857151E-2</v>
      </c>
      <c r="V22" s="11">
        <v>-0.16071428571428573</v>
      </c>
      <c r="W22" s="11">
        <v>-0.4464285714285714</v>
      </c>
      <c r="X22" s="11">
        <v>0</v>
      </c>
      <c r="Y22" s="11">
        <v>0</v>
      </c>
      <c r="Z22" s="11">
        <v>0</v>
      </c>
      <c r="AA22" s="11">
        <v>0</v>
      </c>
      <c r="AB22" s="13">
        <v>0</v>
      </c>
    </row>
    <row r="23" spans="3:28">
      <c r="O23" s="13"/>
      <c r="P23" s="13"/>
      <c r="Q23" s="13"/>
      <c r="R23" s="13"/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1</v>
      </c>
      <c r="Y23" s="11">
        <v>0</v>
      </c>
      <c r="Z23" s="11">
        <v>0</v>
      </c>
      <c r="AA23" s="11">
        <v>0</v>
      </c>
      <c r="AB23" s="13">
        <v>0</v>
      </c>
    </row>
    <row r="24" spans="3:28">
      <c r="O24" s="13"/>
      <c r="P24" s="13"/>
      <c r="Q24" s="13"/>
      <c r="R24" s="13"/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</v>
      </c>
      <c r="Z24" s="11">
        <v>0</v>
      </c>
      <c r="AA24" s="11">
        <v>0</v>
      </c>
      <c r="AB24" s="13">
        <v>0</v>
      </c>
    </row>
    <row r="25" spans="3:28">
      <c r="O25" s="13"/>
      <c r="P25" s="13"/>
      <c r="Q25" s="13"/>
      <c r="R25" s="13"/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1</v>
      </c>
      <c r="AA25" s="11">
        <v>0</v>
      </c>
      <c r="AB25" s="13">
        <v>0</v>
      </c>
    </row>
    <row r="26" spans="3:28">
      <c r="O26" s="13"/>
      <c r="P26" s="13"/>
      <c r="Q26" s="13"/>
      <c r="R26" s="13"/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3">
        <v>0</v>
      </c>
    </row>
    <row r="27" spans="3:28">
      <c r="O27" s="13"/>
      <c r="P27" s="13"/>
      <c r="Q27" s="13"/>
      <c r="R27" s="13"/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3">
        <v>1</v>
      </c>
    </row>
    <row r="28" spans="3:28">
      <c r="O28" s="13"/>
      <c r="P28" s="13"/>
      <c r="Q28" s="13"/>
      <c r="R28" s="13"/>
      <c r="S28" s="11"/>
      <c r="T28" s="11"/>
      <c r="U28" s="11"/>
      <c r="V28" s="11"/>
      <c r="W28" s="11"/>
      <c r="X28" s="11"/>
      <c r="Y28" s="11"/>
      <c r="Z28" s="11"/>
      <c r="AA28" s="11"/>
    </row>
    <row r="29" spans="3:28">
      <c r="O29" s="13"/>
      <c r="P29" s="13"/>
      <c r="Q29" s="13"/>
      <c r="R29" s="13"/>
      <c r="S29" s="11"/>
      <c r="T29" s="11"/>
      <c r="U29" s="11"/>
      <c r="V29" s="11"/>
      <c r="W29" s="11"/>
      <c r="X29" s="11"/>
      <c r="Y29" s="11"/>
      <c r="Z29" s="11"/>
      <c r="AA29" s="11"/>
    </row>
    <row r="30" spans="3:28">
      <c r="O30" s="13"/>
      <c r="P30" s="13"/>
      <c r="Q30" s="13"/>
      <c r="R30" s="13"/>
      <c r="S30" s="11">
        <v>-0.46428571428571436</v>
      </c>
      <c r="T30" s="11">
        <v>0.125</v>
      </c>
      <c r="U30" s="11">
        <v>-9.8214285714285698E-2</v>
      </c>
      <c r="V30" s="11">
        <v>0.55357142857142871</v>
      </c>
      <c r="W30" s="78">
        <v>-0.46428571428571436</v>
      </c>
      <c r="X30" s="11"/>
      <c r="Y30" s="11"/>
      <c r="Z30" s="11"/>
      <c r="AA30" s="11"/>
    </row>
    <row r="31" spans="3:28">
      <c r="O31" s="13"/>
      <c r="P31" s="13"/>
      <c r="Q31" s="13"/>
      <c r="R31" s="13"/>
      <c r="S31" s="11">
        <v>0.17857142857142863</v>
      </c>
      <c r="T31" s="11">
        <v>-0.125</v>
      </c>
      <c r="U31" s="11">
        <v>-0.1160714285714286</v>
      </c>
      <c r="V31" s="11">
        <v>1.785714285714286E-2</v>
      </c>
      <c r="W31" s="78">
        <v>0.17857142857142863</v>
      </c>
      <c r="X31" s="11"/>
      <c r="Y31" s="11"/>
      <c r="Z31" s="11"/>
      <c r="AA31" s="11"/>
    </row>
    <row r="32" spans="3:28">
      <c r="O32" s="13"/>
      <c r="P32" s="13"/>
      <c r="Q32" s="13"/>
      <c r="R32" s="13"/>
      <c r="S32" s="11">
        <v>0.14285714285714293</v>
      </c>
      <c r="T32" s="11">
        <v>0</v>
      </c>
      <c r="U32" s="11">
        <v>-0.1428571428571429</v>
      </c>
      <c r="V32" s="11">
        <v>-0.28571428571428581</v>
      </c>
      <c r="W32" s="78">
        <v>0.14285714285714293</v>
      </c>
      <c r="X32" s="11"/>
      <c r="Y32" s="11"/>
      <c r="Z32" s="11"/>
      <c r="AA32" s="11"/>
    </row>
    <row r="33" spans="15:27">
      <c r="O33" s="13"/>
      <c r="P33" s="13"/>
      <c r="Q33" s="13"/>
      <c r="R33" s="13"/>
      <c r="S33" s="11">
        <v>-0.75000000000000011</v>
      </c>
      <c r="T33" s="11">
        <v>0.12500000000000003</v>
      </c>
      <c r="U33" s="11">
        <v>0.68750000000000011</v>
      </c>
      <c r="V33" s="11">
        <v>0.125</v>
      </c>
      <c r="W33" s="78">
        <v>-0.75000000000000011</v>
      </c>
      <c r="X33" s="11"/>
      <c r="Y33" s="11"/>
      <c r="Z33" s="11"/>
      <c r="AA33" s="11"/>
    </row>
    <row r="34" spans="15:27">
      <c r="S34" s="78">
        <v>-0.46428571428571436</v>
      </c>
      <c r="T34" s="78">
        <v>0.125</v>
      </c>
      <c r="U34" s="78">
        <v>-9.8214285714285698E-2</v>
      </c>
      <c r="V34" s="78">
        <v>0.55357142857142871</v>
      </c>
      <c r="W34" s="78">
        <v>-0.46428571428571436</v>
      </c>
    </row>
  </sheetData>
  <phoneticPr fontId="0" type="noConversion"/>
  <conditionalFormatting sqref="D3:M3">
    <cfRule type="expression" dxfId="3" priority="5" stopIfTrue="1">
      <formula>AND(D3&lt;&gt;"",$A$3=2)</formula>
    </cfRule>
  </conditionalFormatting>
  <conditionalFormatting sqref="D3:M3">
    <cfRule type="expression" dxfId="2" priority="4" stopIfTrue="1">
      <formula>AND(D3&lt;&gt;"",$A$3=3)</formula>
    </cfRule>
  </conditionalFormatting>
  <conditionalFormatting sqref="D3:M3">
    <cfRule type="expression" dxfId="1" priority="2" stopIfTrue="1">
      <formula>AND(D3&lt;&gt;"",$A$3=4)</formula>
    </cfRule>
  </conditionalFormatting>
  <conditionalFormatting sqref="D3:M3">
    <cfRule type="expression" dxfId="0" priority="1" stopIfTrue="1">
      <formula>AND(D3&lt;&gt;"",$A$3=5)</formula>
    </cfRule>
  </conditionalFormatting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2-5 Equations</vt:lpstr>
      <vt:lpstr>1-10 Equations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O</dc:creator>
  <dc:description/>
  <cp:lastModifiedBy>tsomran</cp:lastModifiedBy>
  <dcterms:created xsi:type="dcterms:W3CDTF">1996-04-04T23:39:17Z</dcterms:created>
  <dcterms:modified xsi:type="dcterms:W3CDTF">2015-07-30T20:18:16Z</dcterms:modified>
</cp:coreProperties>
</file>